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71A8DC05-8CF7-4148-AA68-A75816760884}" xr6:coauthVersionLast="47" xr6:coauthVersionMax="47" xr10:uidLastSave="{00000000-0000-0000-0000-000000000000}"/>
  <bookViews>
    <workbookView xWindow="28692" yWindow="1560" windowWidth="29016" windowHeight="15816" xr2:uid="{C828EC74-FB91-436F-B73A-4C6DA868A48D}"/>
  </bookViews>
  <sheets>
    <sheet name="Carátula_EF" sheetId="58" r:id="rId1"/>
    <sheet name="Índice" sheetId="1" r:id="rId2"/>
    <sheet name="Agregación_EEFF" sheetId="57" r:id="rId3"/>
    <sheet name="1" sheetId="17" r:id="rId4"/>
    <sheet name="2" sheetId="18" r:id="rId5"/>
    <sheet name="3" sheetId="19" r:id="rId6"/>
    <sheet name="4" sheetId="34" r:id="rId7"/>
    <sheet name="5" sheetId="35" r:id="rId8"/>
    <sheet name="6" sheetId="36" r:id="rId9"/>
    <sheet name="7" sheetId="33" r:id="rId10"/>
    <sheet name="8" sheetId="32"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6" r:id="rId30"/>
    <sheet name="28" sheetId="20" r:id="rId31"/>
    <sheet name="29" sheetId="24" r:id="rId32"/>
    <sheet name="30" sheetId="25" r:id="rId33"/>
    <sheet name="31" sheetId="26" r:id="rId34"/>
    <sheet name="32" sheetId="21" r:id="rId35"/>
    <sheet name="33" sheetId="27" r:id="rId36"/>
    <sheet name="34" sheetId="28" r:id="rId37"/>
    <sheet name="35" sheetId="30" r:id="rId38"/>
    <sheet name="36" sheetId="22" r:id="rId39"/>
    <sheet name="37" sheetId="31" r:id="rId40"/>
    <sheet name="38" sheetId="23" r:id="rId41"/>
    <sheet name="39" sheetId="29"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 name="55" sheetId="55" r:id="rId58"/>
  </sheets>
  <externalReferences>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Fill" hidden="1">#REF!</definedName>
    <definedName name="_xlnm._FilterDatabase" localSheetId="47" hidden="1">'45'!$A$2:$R$7</definedName>
    <definedName name="_Key1" hidden="1">#REF!</definedName>
    <definedName name="_Order1" hidden="1">255</definedName>
    <definedName name="_Sort" hidden="1">#REF!</definedName>
    <definedName name="_xleta.IF" hidden="1">#NAME?</definedName>
    <definedName name="A_IMPRESIÓN_IM">#REF!</definedName>
    <definedName name="_xlnm.Print_Area" localSheetId="3">'1'!$A$1:$AL$142</definedName>
    <definedName name="_xlnm.Print_Area" localSheetId="13">'11'!$A$2:$Z$19</definedName>
    <definedName name="_xlnm.Print_Area" localSheetId="16">'14'!$A$1:$D$68</definedName>
    <definedName name="_xlnm.Print_Area" localSheetId="18">'16'!$A$1:$F$23</definedName>
    <definedName name="_xlnm.Print_Area" localSheetId="19">'17'!$A$1:$K$19</definedName>
    <definedName name="_xlnm.Print_Area" localSheetId="20">'18'!$A$1:$J$33</definedName>
    <definedName name="_xlnm.Print_Area" localSheetId="4">'2'!$A$1:$AL$80</definedName>
    <definedName name="_xlnm.Print_Area" localSheetId="5">'3'!$A$1:$J$32</definedName>
    <definedName name="_xlnm.Print_Area" localSheetId="8">'6'!$A$2:$T$91</definedName>
    <definedName name="_xlnm.Print_Area" localSheetId="10">'8'!$A$1:$M$21</definedName>
    <definedName name="_xlnm.Print_Area" localSheetId="11">'9'!$A$2:$Y$23</definedName>
    <definedName name="_xlnm.Print_Area" localSheetId="1">Índice!$A$1:$C$65</definedName>
    <definedName name="BANCOS">#REF!</definedName>
    <definedName name="CM" localSheetId="19">[7]Data!$B$1</definedName>
    <definedName name="CM">[7]Data!$B$1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5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[7]Data!$Q$1</definedName>
    <definedName name="CR">[7]Data!$Q$1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5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5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5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[7]Data!$AD$1</definedName>
    <definedName name="EDPYME">[7]Data!$AD$1</definedName>
    <definedName name="Fecha" localSheetId="13">[22]Datos!$D$4</definedName>
    <definedName name="Fecha" localSheetId="14">[29]Datos!$D$4</definedName>
    <definedName name="Fecha" localSheetId="15">[22]Datos!$D$4</definedName>
    <definedName name="Fecha" localSheetId="16">[22]Datos!$D$4</definedName>
    <definedName name="Fecha" localSheetId="23">[39]Datos!$D$4</definedName>
    <definedName name="fecha" localSheetId="27">#REF!</definedName>
    <definedName name="fecha" localSheetId="28">#REF!</definedName>
    <definedName name="fecha" localSheetId="29">#REF!</definedName>
    <definedName name="fecha" localSheetId="37">#REF!</definedName>
    <definedName name="Fecha" localSheetId="39">[25]Datos!$D$4</definedName>
    <definedName name="Fecha" localSheetId="41">[22]Datos!$D$4</definedName>
    <definedName name="Fecha" localSheetId="57">[41]Datos!$D$4</definedName>
    <definedName name="fecha" localSheetId="10">#REF!</definedName>
    <definedName name="fecha" localSheetId="11">#REF!</definedName>
    <definedName name="Fecha">[9]Datos!$D$4</definedName>
    <definedName name="FWD">#REF!</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57">#REF!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57">#REF!</definedName>
    <definedName name="IMFNB" localSheetId="8">#REF!</definedName>
    <definedName name="IMFNB" localSheetId="9">#REF!</definedName>
    <definedName name="IMFNB">#REF!</definedName>
    <definedName name="Indic.Propuestos" localSheetId="12">'[10]Ctas-Ind (1)'!#REF!</definedName>
    <definedName name="Indic.Propuestos" localSheetId="13">'[10]Ctas-Ind (1)'!#REF!</definedName>
    <definedName name="Indic.Propuestos" localSheetId="15">'[10]Ctas-Ind (1)'!#REF!</definedName>
    <definedName name="Indic.Propuestos" localSheetId="17">'[10]Ctas-Ind (1)'!#REF!</definedName>
    <definedName name="Indic.Propuestos" localSheetId="19">'[10]Ctas-Ind (1)'!#REF!</definedName>
    <definedName name="Indic.Propuestos" localSheetId="20">'[10]Ctas-Ind (1)'!#REF!</definedName>
    <definedName name="Indic.Propuestos" localSheetId="41">'[10]Ctas-Ind (1)'!#REF!</definedName>
    <definedName name="Indic.Propuestos" localSheetId="8">'[10]Ctas-Ind (1)'!#REF!</definedName>
    <definedName name="Indic.Propuestos" localSheetId="9">'[10]Ctas-Ind (1)'!#REF!</definedName>
    <definedName name="Indic.Propuestos">'[10]Ctas-Ind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27">#REF!</definedName>
    <definedName name="INDICE" localSheetId="28">#REF!</definedName>
    <definedName name="INDICE" localSheetId="29">#REF!</definedName>
    <definedName name="INDICE" localSheetId="37">#REF!</definedName>
    <definedName name="INDICE" localSheetId="41">[2]!INDICE</definedName>
    <definedName name="INDICE" localSheetId="8">[2]!INDICE</definedName>
    <definedName name="INDICE" localSheetId="9">[2]!INDICE</definedName>
    <definedName name="INDICE" localSheetId="10">#REF!</definedName>
    <definedName name="INDICE" localSheetId="11">#REF!</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57">#REF!</definedName>
    <definedName name="IngresF" localSheetId="8">#REF!</definedName>
    <definedName name="IngresF" localSheetId="9">#REF!</definedName>
    <definedName name="IngresF">#REF!</definedName>
    <definedName name="Inicio" localSheetId="12">'[16]02-T_DEP'!#REF!</definedName>
    <definedName name="Inicio" localSheetId="13">'[16]02-T_DEP'!#REF!</definedName>
    <definedName name="Inicio" localSheetId="14">'[11]02-T_DEP'!#REF!</definedName>
    <definedName name="Inicio" localSheetId="15">'[16]02-T_DEP'!#REF!</definedName>
    <definedName name="Inicio" localSheetId="16">'[16]02-T_DEP'!#REF!</definedName>
    <definedName name="Inicio" localSheetId="17">'[16]02-T_DEP'!#REF!</definedName>
    <definedName name="Inicio" localSheetId="18">'[16]02-T_DEP'!#REF!</definedName>
    <definedName name="Inicio" localSheetId="19">'[16]02-T_DEP'!#REF!</definedName>
    <definedName name="Inicio" localSheetId="20">'[11]02-T_DEP'!#REF!</definedName>
    <definedName name="Inicio" localSheetId="21">'[16]02-T_DEP'!#REF!</definedName>
    <definedName name="Inicio" localSheetId="27">#REF!</definedName>
    <definedName name="Inicio" localSheetId="28">#REF!</definedName>
    <definedName name="Inicio" localSheetId="29">#REF!</definedName>
    <definedName name="Inicio" localSheetId="30">'[11]02-T_DEP'!#REF!</definedName>
    <definedName name="Inicio" localSheetId="31">'[16]02-T_DEP'!#REF!</definedName>
    <definedName name="Inicio" localSheetId="32">'[16]02-T_DEP'!#REF!</definedName>
    <definedName name="Inicio" localSheetId="33">'[16]02-T_DEP'!#REF!</definedName>
    <definedName name="Inicio" localSheetId="34">'[11]02-T_DEP'!#REF!</definedName>
    <definedName name="Inicio" localSheetId="35">'[16]02-T_DEP'!#REF!</definedName>
    <definedName name="Inicio" localSheetId="36">'[16]02-T_DEP'!#REF!</definedName>
    <definedName name="Inicio" localSheetId="37">#REF!</definedName>
    <definedName name="Inicio" localSheetId="38">'[11]02-T_DEP'!#REF!</definedName>
    <definedName name="Inicio" localSheetId="39">'[16]02-T_DEP'!#REF!</definedName>
    <definedName name="Inicio" localSheetId="40">'[11]02-T_DEP'!#REF!</definedName>
    <definedName name="Inicio" localSheetId="41">'[16]02-T_DEP'!#REF!</definedName>
    <definedName name="Inicio" localSheetId="6">'[16]02-T_DEP'!#REF!</definedName>
    <definedName name="Inicio" localSheetId="57">'[16]02-T_DEP'!#REF!</definedName>
    <definedName name="Inicio" localSheetId="8">'[16]02-T_DEP'!#REF!</definedName>
    <definedName name="Inicio" localSheetId="9">'[11]02-T_DEP'!#REF!</definedName>
    <definedName name="Inicio" localSheetId="10">#REF!</definedName>
    <definedName name="Inicio" localSheetId="11">#REF!</definedName>
    <definedName name="Inicio">'[3]02-T_DEP'!#REF!</definedName>
    <definedName name="lima" localSheetId="18">'16'!#REF!</definedName>
    <definedName name="lima" localSheetId="47">#REF!</definedName>
    <definedName name="lima" localSheetId="7">#REF!</definedName>
    <definedName name="lima">#REF!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57">#REF!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#REF!</definedName>
    <definedName name="periodo" localSheetId="28">#REF!</definedName>
    <definedName name="periodo" localSheetId="29">#REF!</definedName>
    <definedName name="periodo" localSheetId="37">#REF!</definedName>
    <definedName name="periodo" localSheetId="10">#REF!</definedName>
    <definedName name="periodo" localSheetId="11">#REF!</definedName>
    <definedName name="Periodo">'[5]05-BG'!$B$3</definedName>
    <definedName name="periodo_aa">#REF!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#REF!</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57">#REF!</definedName>
    <definedName name="TipoCambioMes" localSheetId="8">#REF!</definedName>
    <definedName name="TipoCambioMes" localSheetId="9">#REF!</definedName>
    <definedName name="TipoCambioMes">'[5]05-BG'!$B$62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57">#REF!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57" l="1"/>
  <c r="C110" i="57"/>
  <c r="C103" i="57"/>
  <c r="C101" i="57"/>
  <c r="C96" i="57"/>
  <c r="C86" i="57"/>
  <c r="C81" i="57"/>
  <c r="C78" i="57"/>
  <c r="C73" i="57"/>
  <c r="C70" i="57"/>
  <c r="C64" i="57"/>
  <c r="C61" i="57"/>
  <c r="C56" i="57"/>
  <c r="C46" i="57"/>
  <c r="C40" i="57"/>
  <c r="C28" i="57"/>
  <c r="C27" i="57"/>
  <c r="C20" i="57"/>
  <c r="C14" i="57"/>
</calcChain>
</file>

<file path=xl/sharedStrings.xml><?xml version="1.0" encoding="utf-8"?>
<sst xmlns="http://schemas.openxmlformats.org/spreadsheetml/2006/main" count="5874" uniqueCount="1416">
  <si>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</si>
  <si>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</si>
  <si>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</si>
  <si>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</si>
  <si>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</si>
  <si>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</si>
  <si>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</si>
  <si>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</si>
  <si>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</si>
  <si>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</si>
  <si>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</si>
  <si>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</si>
  <si>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</si>
  <si>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</si>
  <si>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</si>
  <si>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</si>
  <si>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</si>
  <si>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</si>
  <si>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</si>
  <si>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</si>
  <si>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</si>
  <si>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</si>
  <si>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</si>
  <si>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</si>
  <si>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</si>
  <si>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</si>
  <si>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</si>
  <si>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</si>
  <si>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Financiera Santander Consumer *</t>
  </si>
  <si>
    <t>Financiera Confianza</t>
  </si>
  <si>
    <t>Financiera Efectiva</t>
  </si>
  <si>
    <t>Financiera Qapaq</t>
  </si>
  <si>
    <t>Financiera Oh!</t>
  </si>
  <si>
    <t>Mitsui Auto Finance</t>
  </si>
  <si>
    <t>Financiera Proempresa</t>
  </si>
  <si>
    <t>Financiera Surgir</t>
  </si>
  <si>
    <t>TOTAL EMPRESAS FINANCIERAS</t>
  </si>
  <si>
    <t>Fuente: Anexo N° 10 Depósitos, Colocaciones y Personal por Oficina.</t>
  </si>
  <si>
    <t xml:space="preserve">* Mediante la resolución N°1015-2025-SBS, se autorizó el cambio de denominación social de CrediScotia Financiera S.A. a “Financiera Santander Consumer S.A.”. </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</si>
  <si>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</si>
  <si>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</si>
  <si>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</si>
  <si>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</si>
  <si>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</si>
  <si>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</si>
  <si>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</si>
  <si>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</si>
  <si>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</si>
  <si>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</si>
  <si>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</si>
  <si>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</si>
  <si>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</si>
  <si>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</si>
  <si>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</si>
  <si>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</si>
  <si>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</si>
  <si>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Financiera Santander Consumer</t>
  </si>
  <si>
    <t/>
  </si>
  <si>
    <t>Financiera Oh</t>
  </si>
  <si>
    <t>Financiera Credinka</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</si>
  <si>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</si>
  <si>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</si>
  <si>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</si>
  <si>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</si>
  <si>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Estructura de los Créditos Directos por Departamento y Empresa Financiera</t>
  </si>
  <si>
    <t>(En porcentaje)</t>
  </si>
  <si>
    <t>Apurimac</t>
  </si>
  <si>
    <t>TOTAL (en miles de soles)</t>
  </si>
  <si>
    <t>Financiera Santander Consumer*</t>
  </si>
  <si>
    <t>-</t>
  </si>
  <si>
    <t>Fuente: Anexo N° 10 Depósitos y Colocaciones por Oficina.</t>
  </si>
  <si>
    <t>* Mediante la resolución N°1015-2025-SBS, se autorizó el cambio de denominación social de CrediScotia Financiera S.A. a “Financiera Santander Consumer S.A.”. </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</si>
  <si>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</si>
  <si>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</si>
  <si>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</si>
  <si>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</si>
  <si>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</si>
  <si>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</si>
  <si>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</si>
  <si>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</si>
  <si>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</si>
  <si>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</si>
  <si>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</si>
  <si>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</si>
  <si>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</si>
  <si>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</si>
  <si>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</si>
  <si>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</si>
  <si>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</si>
  <si>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</si>
  <si>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</si>
  <si>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</si>
  <si>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</si>
  <si>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</si>
  <si>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</si>
  <si>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</si>
  <si>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</si>
  <si>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</si>
  <si>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</si>
  <si>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</si>
  <si>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</si>
  <si>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</si>
  <si>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</si>
  <si>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</si>
  <si>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FINANCIERA CONFIANZA</t>
  </si>
  <si>
    <t>Chachapoyas</t>
  </si>
  <si>
    <t>Casma</t>
  </si>
  <si>
    <t>Huaraz</t>
  </si>
  <si>
    <t>Santa</t>
  </si>
  <si>
    <t>Chimbote</t>
  </si>
  <si>
    <t>Moro</t>
  </si>
  <si>
    <t>Abancay</t>
  </si>
  <si>
    <t>Andahuaylas</t>
  </si>
  <si>
    <t>Cayma</t>
  </si>
  <si>
    <t>Cerro Colorado</t>
  </si>
  <si>
    <t>Jose Luis Bustamante y Rivero</t>
  </si>
  <si>
    <t>La Joya</t>
  </si>
  <si>
    <t>Camana</t>
  </si>
  <si>
    <t>Castilla</t>
  </si>
  <si>
    <t>Uraca</t>
  </si>
  <si>
    <t>Caylloma</t>
  </si>
  <si>
    <t>Chivay</t>
  </si>
  <si>
    <t>Majes</t>
  </si>
  <si>
    <t>Islay</t>
  </si>
  <si>
    <t>Cocachacra</t>
  </si>
  <si>
    <t>Mollendo</t>
  </si>
  <si>
    <t>Condesuyos</t>
  </si>
  <si>
    <t>Chuquibamba</t>
  </si>
  <si>
    <t>Huamanga</t>
  </si>
  <si>
    <t>San Juan Bautista</t>
  </si>
  <si>
    <t>Cajabamba</t>
  </si>
  <si>
    <t>Celendin</t>
  </si>
  <si>
    <t>Chota</t>
  </si>
  <si>
    <t>Cutervo</t>
  </si>
  <si>
    <t>Hualgayoc</t>
  </si>
  <si>
    <t>Bambamarca</t>
  </si>
  <si>
    <t>Jaen</t>
  </si>
  <si>
    <t>San Marcos</t>
  </si>
  <si>
    <t>Pedro Galvez</t>
  </si>
  <si>
    <t>San Miguel</t>
  </si>
  <si>
    <t>Prov. Const. del Callao</t>
  </si>
  <si>
    <t>Ventanilla</t>
  </si>
  <si>
    <t>Anta</t>
  </si>
  <si>
    <t>Calca</t>
  </si>
  <si>
    <t>Pisac</t>
  </si>
  <si>
    <t>San Sebastian</t>
  </si>
  <si>
    <t>Quispicanchi</t>
  </si>
  <si>
    <t>Urcos</t>
  </si>
  <si>
    <t>Urubamba</t>
  </si>
  <si>
    <t>Chinchero</t>
  </si>
  <si>
    <t>Canas</t>
  </si>
  <si>
    <t>Yanaoca</t>
  </si>
  <si>
    <t>Tayacaja</t>
  </si>
  <si>
    <t>Pampas</t>
  </si>
  <si>
    <t>Huanuco</t>
  </si>
  <si>
    <t>Leoncio Prado</t>
  </si>
  <si>
    <t>Rupa-Rupa</t>
  </si>
  <si>
    <t>Pachitea</t>
  </si>
  <si>
    <t>Panao</t>
  </si>
  <si>
    <t>Junin</t>
  </si>
  <si>
    <t>Chanchamayo</t>
  </si>
  <si>
    <t>Pichanaqui</t>
  </si>
  <si>
    <t>Perene</t>
  </si>
  <si>
    <t>Chupaca</t>
  </si>
  <si>
    <t>Concepcion</t>
  </si>
  <si>
    <t>Huancayo</t>
  </si>
  <si>
    <t>Chilca</t>
  </si>
  <si>
    <t>Jauja</t>
  </si>
  <si>
    <t>Satipo</t>
  </si>
  <si>
    <t>Pangoa</t>
  </si>
  <si>
    <t>Tarma</t>
  </si>
  <si>
    <t>Yauli</t>
  </si>
  <si>
    <t>Santa Rosa de Sacco</t>
  </si>
  <si>
    <t>Ascope</t>
  </si>
  <si>
    <t>Chocope</t>
  </si>
  <si>
    <t>Chepen</t>
  </si>
  <si>
    <t>Otuzco</t>
  </si>
  <si>
    <t>Sanchez Carrion</t>
  </si>
  <si>
    <t>Huamachuco</t>
  </si>
  <si>
    <t>Trujillo</t>
  </si>
  <si>
    <t>El Porvenir</t>
  </si>
  <si>
    <t>La Esperanza</t>
  </si>
  <si>
    <t>Viru</t>
  </si>
  <si>
    <t>Santiago de Chuco</t>
  </si>
  <si>
    <t>Pataz</t>
  </si>
  <si>
    <t>Tayabamba</t>
  </si>
  <si>
    <t>Parcoy</t>
  </si>
  <si>
    <t>Chiclayo</t>
  </si>
  <si>
    <t>Olmos</t>
  </si>
  <si>
    <t>Tucume</t>
  </si>
  <si>
    <t>Cañete</t>
  </si>
  <si>
    <t>Imperial</t>
  </si>
  <si>
    <t>Huaura</t>
  </si>
  <si>
    <t>Huacho</t>
  </si>
  <si>
    <t>Ate</t>
  </si>
  <si>
    <t>Carabayllo</t>
  </si>
  <si>
    <t>Los Olivos</t>
  </si>
  <si>
    <t>Lurigancho</t>
  </si>
  <si>
    <t>Lurin</t>
  </si>
  <si>
    <t>San Isidro</t>
  </si>
  <si>
    <t>San Juan de Lurigancho</t>
  </si>
  <si>
    <t>San Martin de Porres</t>
  </si>
  <si>
    <t>Santa Anita</t>
  </si>
  <si>
    <t>Villa El Salvador</t>
  </si>
  <si>
    <t>Villa Maria del Triunfo</t>
  </si>
  <si>
    <t>Pachacamac</t>
  </si>
  <si>
    <t>Chorrillos</t>
  </si>
  <si>
    <t>Maynas</t>
  </si>
  <si>
    <t>Iquitos</t>
  </si>
  <si>
    <t>Tambopata</t>
  </si>
  <si>
    <t>Ilo</t>
  </si>
  <si>
    <t>Mariscal Nieto</t>
  </si>
  <si>
    <t>Oxapampa</t>
  </si>
  <si>
    <t>Puerto Bermudez</t>
  </si>
  <si>
    <t>Villa Rica</t>
  </si>
  <si>
    <t>Chaupimarca</t>
  </si>
  <si>
    <t>Ayabaca</t>
  </si>
  <si>
    <t>Montero</t>
  </si>
  <si>
    <t>Huancabamba</t>
  </si>
  <si>
    <t>Huarmaca</t>
  </si>
  <si>
    <t>Morropon</t>
  </si>
  <si>
    <t>Chulucanas</t>
  </si>
  <si>
    <t>Paita</t>
  </si>
  <si>
    <t>La Union</t>
  </si>
  <si>
    <t>Tambo Grande</t>
  </si>
  <si>
    <t>Sechura</t>
  </si>
  <si>
    <t>Sullana</t>
  </si>
  <si>
    <t>San Roman</t>
  </si>
  <si>
    <t>Juliaca</t>
  </si>
  <si>
    <t>San Martin</t>
  </si>
  <si>
    <t>Moyobamba</t>
  </si>
  <si>
    <t>Rioja</t>
  </si>
  <si>
    <t>Nueva Cajamarca</t>
  </si>
  <si>
    <t>Tarapoto</t>
  </si>
  <si>
    <t>Coronel Gregorio Albarracín L</t>
  </si>
  <si>
    <t>Candarave</t>
  </si>
  <si>
    <t>Tarata</t>
  </si>
  <si>
    <t>Jorge Basadre</t>
  </si>
  <si>
    <t>Locumba</t>
  </si>
  <si>
    <t>Coronel Portillo</t>
  </si>
  <si>
    <t>Campoverde</t>
  </si>
  <si>
    <t>Callería</t>
  </si>
  <si>
    <t>Padre Abad</t>
  </si>
  <si>
    <t>FINANCIERA EFECTIVA</t>
  </si>
  <si>
    <t>Independencia</t>
  </si>
  <si>
    <t>Nuevo Chimbote</t>
  </si>
  <si>
    <t>Huanta</t>
  </si>
  <si>
    <t>La Convencion</t>
  </si>
  <si>
    <t>Santa Ana</t>
  </si>
  <si>
    <t>Chincha</t>
  </si>
  <si>
    <t>Chincha Alta</t>
  </si>
  <si>
    <t>Nazca</t>
  </si>
  <si>
    <t>Pisco</t>
  </si>
  <si>
    <t>Victor Larco Herrera</t>
  </si>
  <si>
    <t>Pacasmayo</t>
  </si>
  <si>
    <t>Motupe</t>
  </si>
  <si>
    <t>Ferreñafe</t>
  </si>
  <si>
    <t>Pueblo Nuevo</t>
  </si>
  <si>
    <t>Barranca</t>
  </si>
  <si>
    <t>San Vicente de Cañete</t>
  </si>
  <si>
    <t>Huaral</t>
  </si>
  <si>
    <t>Chancay</t>
  </si>
  <si>
    <t>Comas</t>
  </si>
  <si>
    <t>Miraflores</t>
  </si>
  <si>
    <t>Puente Piedra</t>
  </si>
  <si>
    <t>San Juan de Miraflores</t>
  </si>
  <si>
    <t>Santiago de Surco</t>
  </si>
  <si>
    <t>Surquillo</t>
  </si>
  <si>
    <t>Alto Amazonas</t>
  </si>
  <si>
    <t>Yurimaguas</t>
  </si>
  <si>
    <t>Talara</t>
  </si>
  <si>
    <t>Mancora</t>
  </si>
  <si>
    <t>Pariñas</t>
  </si>
  <si>
    <t>Mariscal Caceres</t>
  </si>
  <si>
    <t>Juanjui</t>
  </si>
  <si>
    <t>Tocache</t>
  </si>
  <si>
    <t>Zarumilla</t>
  </si>
  <si>
    <t>Aguas Verdes</t>
  </si>
  <si>
    <t>FINANCIERA QAPAQ</t>
  </si>
  <si>
    <t>El Tambo</t>
  </si>
  <si>
    <t>Mala</t>
  </si>
  <si>
    <t>Jesus Maria</t>
  </si>
  <si>
    <t>La Molina</t>
  </si>
  <si>
    <t>San Borja</t>
  </si>
  <si>
    <t>Magdalena del Mar</t>
  </si>
  <si>
    <t>FINANC. PROEMPRESA</t>
  </si>
  <si>
    <t>Chincheros</t>
  </si>
  <si>
    <t>Anco-Huallo</t>
  </si>
  <si>
    <t>Paucarpata</t>
  </si>
  <si>
    <t>Yura</t>
  </si>
  <si>
    <t>Orcopampa</t>
  </si>
  <si>
    <t>La Mar</t>
  </si>
  <si>
    <t>Ayna</t>
  </si>
  <si>
    <t>Lucanas</t>
  </si>
  <si>
    <t>Puquio</t>
  </si>
  <si>
    <t>Sucre</t>
  </si>
  <si>
    <t>Querobamba</t>
  </si>
  <si>
    <t>Bellavista</t>
  </si>
  <si>
    <t>Pichari</t>
  </si>
  <si>
    <t>Acobamba</t>
  </si>
  <si>
    <t>Paucara</t>
  </si>
  <si>
    <t>Mazamari</t>
  </si>
  <si>
    <t>Canta</t>
  </si>
  <si>
    <t>MITSUI AUTO FINANCE</t>
  </si>
  <si>
    <t>FINANCIERA OH</t>
  </si>
  <si>
    <t>Yanahuara</t>
  </si>
  <si>
    <t>Barranco</t>
  </si>
  <si>
    <t>Pueblo Libre (Magdalena Vieja)</t>
  </si>
  <si>
    <t>Veintiséis de Octubre</t>
  </si>
  <si>
    <t>Morales</t>
  </si>
  <si>
    <t>Yarinacocha</t>
  </si>
  <si>
    <t>FINANCIERA SURGIR</t>
  </si>
  <si>
    <t>FINANCIERA SANTANDER CONSUMER</t>
  </si>
  <si>
    <t>Casa Grande</t>
  </si>
  <si>
    <t>Jose Leonardo Ortiz</t>
  </si>
  <si>
    <t>La Victoria</t>
  </si>
  <si>
    <t>Rimac</t>
  </si>
  <si>
    <t>Yanacancha</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</si>
  <si>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</si>
  <si>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</si>
  <si>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</si>
  <si>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</si>
  <si>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</si>
  <si>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</si>
  <si>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</si>
  <si>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</si>
  <si>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</si>
  <si>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</si>
  <si>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</si>
  <si>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</si>
  <si>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</si>
  <si>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</si>
  <si>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</si>
  <si>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</si>
  <si>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</si>
  <si>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</si>
  <si>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</si>
  <si>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</si>
  <si>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</si>
  <si>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</si>
  <si>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</si>
  <si>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</si>
  <si>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</si>
  <si>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</si>
  <si>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</si>
  <si>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</si>
  <si>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Financiera Santander Consumer * *</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</si>
  <si>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</si>
  <si>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</si>
  <si>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</si>
  <si>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</si>
  <si>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</si>
  <si>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</si>
  <si>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</si>
  <si>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</si>
  <si>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Participación                         (%)</t>
  </si>
  <si>
    <t>Porcentaje                      Acumulado</t>
  </si>
  <si>
    <t>Tarjetas de Crédito*</t>
  </si>
  <si>
    <t>Préstamos</t>
  </si>
  <si>
    <t xml:space="preserve">Arrendamiento Financiero </t>
  </si>
  <si>
    <t>Compartamos Financiera</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</si>
  <si>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</si>
  <si>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</si>
  <si>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Ranking de Depósitos por Tipo</t>
  </si>
  <si>
    <t>Porcentaje                           Acumulado</t>
  </si>
  <si>
    <t>Fuente: Balance de Comprobación. Incluye Depósitos del Público y del Sistema Financiero y Organismos Internacionales.</t>
  </si>
  <si>
    <r>
      <t>Nuevos créditos corporativos, a grandes, medianas, pequeñas y a micro empresas por sector económico</t>
    </r>
    <r>
      <rPr>
        <vertAlign val="superscript"/>
        <sz val="22"/>
        <rFont val="Times New Roman"/>
        <family val="1"/>
      </rPr>
      <t>1/</t>
    </r>
    <r>
      <rPr>
        <sz val="22"/>
        <rFont val="Times New Roman"/>
        <family val="1"/>
      </rPr>
      <t xml:space="preserve"> y Empresa Financiera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</si>
  <si>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</si>
  <si>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</si>
  <si>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</si>
  <si>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</si>
  <si>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</si>
  <si>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</si>
  <si>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</si>
  <si>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</si>
  <si>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</si>
  <si>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1/  A partir de julio del 2024, se modificó el Anexo 3 para que considere las secciones y divisiones adoptadas por INEI en la revisión 4 del CIIU, por lo que la lista de sectores y su agrupamiento han variado.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</si>
  <si>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</si>
  <si>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</si>
  <si>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</si>
  <si>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</si>
  <si>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</si>
  <si>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</si>
  <si>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</si>
  <si>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</si>
  <si>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</si>
  <si>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</si>
  <si>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</si>
  <si>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</si>
  <si>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</si>
  <si>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</si>
  <si>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</si>
  <si>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</si>
  <si>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</si>
  <si>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</si>
  <si>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</si>
  <si>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</si>
  <si>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</si>
  <si>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</si>
  <si>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</si>
  <si>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</si>
  <si>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</si>
  <si>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</si>
  <si>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</si>
  <si>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</si>
  <si>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</si>
  <si>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</si>
  <si>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</si>
  <si>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</si>
  <si>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</si>
  <si>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</si>
  <si>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</si>
  <si>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</si>
  <si>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</si>
  <si>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</si>
  <si>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</si>
  <si>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</si>
  <si>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</si>
  <si>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</si>
  <si>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</si>
  <si>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</si>
  <si>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</si>
  <si>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</si>
  <si>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</si>
  <si>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</si>
  <si>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</si>
  <si>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</si>
  <si>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</si>
  <si>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</si>
  <si>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</si>
  <si>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</si>
  <si>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</si>
  <si>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</si>
  <si>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3,675</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</si>
  <si>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</si>
  <si>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</si>
  <si>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</si>
  <si>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</si>
  <si>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</si>
  <si>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</si>
  <si>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</si>
  <si>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</si>
  <si>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</si>
  <si>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</si>
  <si>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</si>
  <si>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</si>
  <si>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</si>
  <si>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</si>
  <si>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</si>
  <si>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</si>
  <si>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</si>
  <si>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</si>
  <si>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</si>
  <si>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</si>
  <si>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</si>
  <si>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</si>
  <si>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</si>
  <si>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</si>
  <si>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</si>
  <si>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</si>
  <si>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</si>
  <si>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</si>
  <si>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</si>
  <si>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</si>
  <si>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</si>
  <si>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</si>
  <si>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</si>
  <si>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</si>
  <si>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</si>
  <si>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</si>
  <si>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</si>
  <si>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</si>
  <si>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</si>
  <si>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</si>
  <si>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</si>
  <si>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</si>
  <si>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</si>
  <si>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</si>
  <si>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</si>
  <si>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</si>
  <si>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</si>
  <si>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</si>
  <si>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</si>
  <si>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</si>
  <si>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</si>
  <si>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</si>
  <si>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 xml:space="preserve">Mediante resolución N°1015-2025-SBS, se autorizó el cambio de denominación social de CrediScotia Financiera S.A. a “Financiera Santander Consumer S.A.”. </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</si>
  <si>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</si>
  <si>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</si>
  <si>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</si>
  <si>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</si>
  <si>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</si>
  <si>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</si>
  <si>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</si>
  <si>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</si>
  <si>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</si>
  <si>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</si>
  <si>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</si>
  <si>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</si>
  <si>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</si>
  <si>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</si>
  <si>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</si>
  <si>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</si>
  <si>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</si>
  <si>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</si>
  <si>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</si>
  <si>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</si>
  <si>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</si>
  <si>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</si>
  <si>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</si>
  <si>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</si>
  <si>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</si>
  <si>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</si>
  <si>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</si>
  <si>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</si>
  <si>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</si>
  <si>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</si>
  <si>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</si>
  <si>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</si>
  <si>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</si>
  <si>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</si>
  <si>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</si>
  <si>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</si>
  <si>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</si>
  <si>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</si>
  <si>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</si>
  <si>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</si>
  <si>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</si>
  <si>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</si>
  <si>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</si>
  <si>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</si>
  <si>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</si>
  <si>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</si>
  <si>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</si>
  <si>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</si>
  <si>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</si>
  <si>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</si>
  <si>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</si>
  <si>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</si>
  <si>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Indicadores Financieros por Empresa Financiera</t>
  </si>
  <si>
    <t>( En porcentaje )</t>
  </si>
  <si>
    <t>Actualizado al 05.06.2025</t>
  </si>
  <si>
    <t>SOLVENCIA</t>
  </si>
  <si>
    <t>Ratio de Capital Global (al 28/02/2025)</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</si>
  <si>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</si>
  <si>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</si>
  <si>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</si>
  <si>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</si>
  <si>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</si>
  <si>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</si>
  <si>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</si>
  <si>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</si>
  <si>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</si>
  <si>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</si>
  <si>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</si>
  <si>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</si>
  <si>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</si>
  <si>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</si>
  <si>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</si>
  <si>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</si>
  <si>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</si>
  <si>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</si>
  <si>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</si>
  <si>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</si>
  <si>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</si>
  <si>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</si>
  <si>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t>*  En el marco de la Emergencia Nacional ante el Covid-19. se permitió a las  empresas del sistema financiero realizar la modificación de las condiciones contractuales de su cartera de créditos siempre que estos   hayan estado al día a la fecha de la declaratoria de emergencia (DS 044-2020) o hayan presentado como máximo 15 días calendario de atraso al 29 de febrero 2020. hasta el 31 de agosto 2020.</t>
  </si>
  <si>
    <t>Financiera TFC S.A.</t>
  </si>
  <si>
    <t>Financiera Edyficar</t>
  </si>
  <si>
    <t xml:space="preserve">Financiera Universal </t>
  </si>
  <si>
    <t xml:space="preserve">Financiera UNO </t>
  </si>
  <si>
    <t xml:space="preserve">Amérika Financiera </t>
  </si>
  <si>
    <t>Estructura del Activo por Empresa Financiera</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</si>
  <si>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</si>
  <si>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</si>
  <si>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</si>
  <si>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</si>
  <si>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</si>
  <si>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</si>
  <si>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</si>
  <si>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</si>
  <si>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</si>
  <si>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</si>
  <si>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</si>
  <si>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</si>
  <si>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</si>
  <si>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</si>
  <si>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</si>
  <si>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</si>
  <si>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</si>
  <si>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</si>
  <si>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</si>
  <si>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</si>
  <si>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</si>
  <si>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</si>
  <si>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</si>
  <si>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</si>
  <si>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</si>
  <si>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</si>
  <si>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</si>
  <si>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</si>
  <si>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</si>
  <si>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</si>
  <si>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</si>
  <si>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</si>
  <si>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</si>
  <si>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</si>
  <si>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</si>
  <si>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</si>
  <si>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</si>
  <si>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</si>
  <si>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</si>
  <si>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</si>
  <si>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</si>
  <si>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</si>
  <si>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</si>
  <si>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</si>
  <si>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</si>
  <si>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</si>
  <si>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</si>
  <si>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</si>
  <si>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</si>
  <si>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</si>
  <si>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</si>
  <si>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</si>
  <si>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</si>
  <si>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</si>
  <si>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</si>
  <si>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</si>
  <si>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</si>
  <si>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</si>
  <si>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</si>
  <si>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</si>
  <si>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</si>
  <si>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</si>
  <si>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</si>
  <si>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</si>
  <si>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</si>
  <si>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</si>
  <si>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 Mediante la resolución N°1015-2025-SBS, se autorizó el cambio de denominación social de CrediScotia Financiera S.A. a “Financiera Santander Consumer S.A.”. </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</si>
  <si>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</si>
  <si>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</si>
  <si>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</si>
  <si>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</si>
  <si>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</si>
  <si>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</si>
  <si>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</si>
  <si>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</si>
  <si>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</si>
  <si>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</si>
  <si>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</si>
  <si>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</si>
  <si>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</si>
  <si>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</si>
  <si>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</si>
  <si>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</si>
  <si>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</si>
  <si>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</si>
  <si>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</si>
  <si>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</si>
  <si>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</si>
  <si>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</si>
  <si>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</si>
  <si>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</si>
  <si>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</si>
  <si>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</si>
  <si>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</si>
  <si>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</si>
  <si>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</si>
  <si>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</si>
  <si>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</si>
  <si>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</si>
  <si>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</si>
  <si>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</si>
  <si>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</si>
  <si>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</si>
  <si>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</si>
  <si>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</si>
  <si>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</si>
  <si>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</si>
  <si>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</si>
  <si>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</si>
  <si>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</si>
  <si>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</si>
  <si>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</si>
  <si>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</si>
  <si>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</si>
  <si>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</si>
  <si>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</si>
  <si>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</si>
  <si>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</si>
  <si>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</si>
  <si>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</si>
  <si>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</si>
  <si>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</si>
  <si>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</si>
  <si>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  Mediante la resolución N°1015-2025-SBS, se autorizó el cambio de denominación social de CrediScotia Financiera S.A. a “Financiera Santander Consumer S.A.”.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</si>
  <si>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</si>
  <si>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</si>
  <si>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</si>
  <si>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</si>
  <si>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</si>
  <si>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</si>
  <si>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</si>
  <si>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</si>
  <si>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</si>
  <si>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</si>
  <si>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</si>
  <si>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</si>
  <si>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</si>
  <si>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</si>
  <si>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</si>
  <si>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</si>
  <si>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</si>
  <si>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</si>
  <si>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</si>
  <si>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</si>
  <si>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</si>
  <si>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</si>
  <si>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</si>
  <si>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</si>
  <si>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</si>
  <si>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</si>
  <si>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</si>
  <si>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</si>
  <si>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</si>
  <si>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</si>
  <si>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</si>
  <si>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</si>
  <si>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TOTAL EMPRESAS FINANCIERAS *</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</si>
  <si>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</si>
  <si>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</si>
  <si>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</si>
  <si>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</si>
  <si>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</si>
  <si>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</si>
  <si>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</si>
  <si>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</si>
  <si>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Personal Según Categoría Laboral por Empresa Financiera</t>
  </si>
  <si>
    <t>(En número de personas)</t>
  </si>
  <si>
    <t>Gerentes</t>
  </si>
  <si>
    <t>Funcionarios</t>
  </si>
  <si>
    <t>Empleados</t>
  </si>
  <si>
    <t>Total*</t>
  </si>
  <si>
    <t>Créditos Directos y Número de Deudores de las Empresas Financieras</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</si>
  <si>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</si>
  <si>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</si>
  <si>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</si>
  <si>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</si>
  <si>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</si>
  <si>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</si>
  <si>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</si>
  <si>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</si>
  <si>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</si>
  <si>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</si>
  <si>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</si>
  <si>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</si>
  <si>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</si>
  <si>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</si>
  <si>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</si>
  <si>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</si>
  <si>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</si>
  <si>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</si>
  <si>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</si>
  <si>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</si>
  <si>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</si>
  <si>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</si>
  <si>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</si>
  <si>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</si>
  <si>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</si>
  <si>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</si>
  <si>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</si>
  <si>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</si>
  <si>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</si>
  <si>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</si>
  <si>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</si>
  <si>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</si>
  <si>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</si>
  <si>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</si>
  <si>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</si>
  <si>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</si>
  <si>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</si>
  <si>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</si>
  <si>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</si>
  <si>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</si>
  <si>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</si>
  <si>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</si>
  <si>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</si>
  <si>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</si>
  <si>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</si>
  <si>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</si>
  <si>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</si>
  <si>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</si>
  <si>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</si>
  <si>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</si>
  <si>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</si>
  <si>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</si>
  <si>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</si>
  <si>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</si>
  <si>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</si>
  <si>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</si>
  <si>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</si>
  <si>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</si>
  <si>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</si>
  <si>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</si>
  <si>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</si>
  <si>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</si>
  <si>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</si>
  <si>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</si>
  <si>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</si>
  <si>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</si>
  <si>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</si>
  <si>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</si>
  <si>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</si>
  <si>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</si>
  <si>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</si>
  <si>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</si>
  <si>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</si>
  <si>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</si>
  <si>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</si>
  <si>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</si>
  <si>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</si>
  <si>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</si>
  <si>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</si>
  <si>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</si>
  <si>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TOTAL*</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</si>
  <si>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</si>
  <si>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</si>
  <si>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</si>
  <si>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</si>
  <si>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</si>
  <si>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</si>
  <si>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</si>
  <si>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</si>
  <si>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</si>
  <si>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</si>
  <si>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</si>
  <si>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</si>
  <si>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</si>
  <si>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</si>
  <si>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</si>
  <si>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</si>
  <si>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</si>
  <si>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</si>
  <si>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</si>
  <si>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</si>
  <si>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</si>
  <si>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</si>
  <si>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</si>
  <si>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</si>
  <si>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</si>
  <si>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</si>
  <si>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</si>
  <si>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Empresas*</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</si>
  <si>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</si>
  <si>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</si>
  <si>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</si>
  <si>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</si>
  <si>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</si>
  <si>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</si>
  <si>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</si>
  <si>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</si>
  <si>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</si>
  <si>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</si>
  <si>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</si>
  <si>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</si>
  <si>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</si>
  <si>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</si>
  <si>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</si>
  <si>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</si>
  <si>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</si>
  <si>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</si>
  <si>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</si>
  <si>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</si>
  <si>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</si>
  <si>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</si>
  <si>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</si>
  <si>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</si>
  <si>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</si>
  <si>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</si>
  <si>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</si>
  <si>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</si>
  <si>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</si>
  <si>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</si>
  <si>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</si>
  <si>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</si>
  <si>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Total
(En miles de
soles)</t>
  </si>
  <si>
    <t>Electricidad, Gas, Vapor y Aire Acondicionado</t>
  </si>
  <si>
    <t>Agua, Gestión de Desechos y Descontaminación</t>
  </si>
  <si>
    <t>Construcción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</si>
  <si>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</si>
  <si>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</si>
  <si>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</si>
  <si>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</si>
  <si>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</si>
  <si>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</si>
  <si>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</si>
  <si>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</si>
  <si>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Enseñanza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</si>
  <si>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</si>
  <si>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</si>
  <si>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</si>
  <si>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</si>
  <si>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</si>
  <si>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Stock y Flujo Crediticio por Tipo de Crédito y Sector Económico.</t>
  </si>
  <si>
    <t>Ratios de Morosidad según días de incumplimiento por Empresa Financiera</t>
  </si>
  <si>
    <t>Porcentaje de créditos con</t>
  </si>
  <si>
    <r>
      <t>Morosidad según criterio contable SBS</t>
    </r>
    <r>
      <rPr>
        <b/>
        <vertAlign val="superscript"/>
        <sz val="10"/>
        <rFont val="Arial Narrow"/>
        <family val="2"/>
      </rPr>
      <t>2/</t>
    </r>
  </si>
  <si>
    <t>Más de 30 días de incumplimiento</t>
  </si>
  <si>
    <t>Más de 60 días de incumplimiento</t>
  </si>
  <si>
    <r>
      <t>Más de 90 días de incumplimiento</t>
    </r>
    <r>
      <rPr>
        <vertAlign val="superscript"/>
        <sz val="10"/>
        <rFont val="Arial Narrow"/>
        <family val="2"/>
      </rPr>
      <t>1/</t>
    </r>
  </si>
  <si>
    <t>Más de 120 días de incumplimiento</t>
  </si>
  <si>
    <t>Fuente: Reporte N° 14 Créditos según días de incumplimiento.</t>
  </si>
  <si>
    <t>1/  Morosidad acorde con estándares internacionales. Corresponde a la definición de créditos vencidos establecida en Basilea II.</t>
  </si>
  <si>
    <t>2/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</si>
  <si>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</si>
  <si>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Flujo de Créditos Castigados por Tipo de Crédito y Empresa Financiera</t>
  </si>
  <si>
    <t>en el mes de Abril de 2025</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</si>
  <si>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</si>
  <si>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</si>
  <si>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</si>
  <si>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</si>
  <si>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</si>
  <si>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</si>
  <si>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</si>
  <si>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</si>
  <si>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</si>
  <si>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Financiera Santander Consumer**</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</si>
  <si>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</si>
  <si>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</si>
  <si>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</si>
  <si>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</si>
  <si>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</si>
  <si>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</si>
  <si>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</si>
  <si>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</si>
  <si>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</si>
  <si>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</si>
  <si>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</si>
  <si>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</si>
  <si>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Financiera Santander Consumer***</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</si>
  <si>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</si>
  <si>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</si>
  <si>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</si>
  <si>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</si>
  <si>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</si>
  <si>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</si>
  <si>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</si>
  <si>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</si>
  <si>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</si>
  <si>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</si>
  <si>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</si>
  <si>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</si>
  <si>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</si>
  <si>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</si>
  <si>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</si>
  <si>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</si>
  <si>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</si>
  <si>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</si>
  <si>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</si>
  <si>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</si>
  <si>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</si>
  <si>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</si>
  <si>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</si>
  <si>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</si>
  <si>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 Con Resolucion SBS N° 169-2024 de fecha 17.01.2024, se autorizó el funcionamiento de Financiera Surgir, la que comunica el inicio de sus operaciones desde el 15.04.2024.</t>
  </si>
  <si>
    <t>*** Mediante la resolución N°1015-2025-SBS, se autorizó el cambio de denominación social de CrediScotia Financiera S.A. a “Financiera Santander Consumer S.A.”. </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</si>
  <si>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</si>
  <si>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</si>
  <si>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</si>
  <si>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</si>
  <si>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</si>
  <si>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</si>
  <si>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</si>
  <si>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</si>
  <si>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</si>
  <si>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</si>
  <si>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</si>
  <si>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</si>
  <si>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</si>
  <si>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</si>
  <si>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</si>
  <si>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</si>
  <si>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</si>
  <si>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</si>
  <si>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</si>
  <si>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</si>
  <si>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</si>
  <si>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</si>
  <si>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</si>
  <si>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</si>
  <si>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</si>
  <si>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</si>
  <si>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</si>
  <si>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</si>
  <si>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</si>
  <si>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</si>
  <si>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</si>
  <si>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Financiera Surgir*</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</si>
  <si>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</si>
  <si>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</si>
  <si>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</si>
  <si>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</si>
  <si>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</si>
  <si>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</si>
  <si>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</si>
  <si>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</si>
  <si>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</si>
  <si>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</si>
  <si>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</si>
  <si>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</si>
  <si>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</si>
  <si>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</si>
  <si>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</si>
  <si>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</si>
  <si>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</si>
  <si>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</si>
  <si>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</si>
  <si>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</si>
  <si>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TOTAL EMPRESAS FINANCIERAS*</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</si>
  <si>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</si>
  <si>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</si>
  <si>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</si>
  <si>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</si>
  <si>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</si>
  <si>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</si>
  <si>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</si>
  <si>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</si>
  <si>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Ganancias en Riesgo y Valor Patrimonial en Riesgo por Empresa Financiera</t>
  </si>
  <si>
    <t>Ganancias en Riesgo
(a)</t>
  </si>
  <si>
    <t>Valor Patrimonial en Riesgo
(b)</t>
  </si>
  <si>
    <t>Patrimonio Efectivo 
T-1
(c)</t>
  </si>
  <si>
    <t>GeR (%)
(d) = (a)/(c)</t>
  </si>
  <si>
    <t>VPR (%)
(e) = (b)/(c)</t>
  </si>
  <si>
    <t>Requerimiento por Riesgo de Tasa de Interés en el libro bancario1/</t>
  </si>
  <si>
    <t>Fuente: Anexo 7 - Medición del Riesgo de Tasa de Interés y Reporte 4C - Requerimiento de Patrimonio Efectivo por Riesgo de Tasa de Interés en el libro bancario</t>
  </si>
  <si>
    <t>1/ Equivale al VPR menos el 15% del patrimonio efectivo correspondiente al mes del reporte, cuando el ratio valor patrimonial en riesgo/patrimonio efectivo supere el 15%, y cero en otro caso.</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</si>
  <si>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</si>
  <si>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</si>
  <si>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</si>
  <si>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</si>
  <si>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</si>
  <si>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</si>
  <si>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</si>
  <si>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</si>
  <si>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</si>
  <si>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</si>
  <si>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</si>
  <si>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</si>
  <si>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</si>
  <si>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</si>
  <si>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</si>
  <si>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</si>
  <si>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</si>
  <si>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</si>
  <si>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</si>
  <si>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</si>
  <si>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</si>
  <si>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</si>
  <si>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</si>
  <si>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</si>
  <si>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</si>
  <si>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</si>
  <si>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</si>
  <si>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</si>
  <si>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</si>
  <si>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</si>
  <si>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</si>
  <si>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</si>
  <si>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</si>
  <si>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</si>
  <si>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</si>
  <si>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</si>
  <si>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</si>
  <si>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</si>
  <si>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</si>
  <si>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</si>
  <si>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</si>
  <si>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</si>
  <si>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</si>
  <si>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</si>
  <si>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</si>
  <si>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</si>
  <si>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</si>
  <si>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</si>
  <si>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</si>
  <si>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</si>
  <si>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</si>
  <si>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</si>
  <si>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</si>
  <si>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</si>
  <si>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</si>
  <si>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</si>
  <si>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</si>
  <si>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</si>
  <si>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</si>
  <si>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</si>
  <si>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</si>
  <si>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</si>
  <si>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</si>
  <si>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</si>
  <si>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</si>
  <si>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</si>
  <si>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</si>
  <si>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</si>
  <si>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</si>
  <si>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</si>
  <si>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</si>
  <si>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</si>
  <si>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</si>
  <si>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</si>
  <si>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</si>
  <si>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</si>
  <si>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</si>
  <si>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</si>
  <si>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</si>
  <si>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</si>
  <si>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</si>
  <si>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</si>
  <si>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</si>
  <si>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</si>
  <si>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</si>
  <si>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</si>
  <si>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</si>
  <si>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</si>
  <si>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BIENES REALIZABLES, RECIBIDOS EN PAGO Y ADJUDICADOS NETOS</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</si>
  <si>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</si>
  <si>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</si>
  <si>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</si>
  <si>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</si>
  <si>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</si>
  <si>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</si>
  <si>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</si>
  <si>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</si>
  <si>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</si>
  <si>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</si>
  <si>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</si>
  <si>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</si>
  <si>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</si>
  <si>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</si>
  <si>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</si>
  <si>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</si>
  <si>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</si>
  <si>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</si>
  <si>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</si>
  <si>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</si>
  <si>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</si>
  <si>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</si>
  <si>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</si>
  <si>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</si>
  <si>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</si>
  <si>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</si>
  <si>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</si>
  <si>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</si>
  <si>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</si>
  <si>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</si>
  <si>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</si>
  <si>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</si>
  <si>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</si>
  <si>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</si>
  <si>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</si>
  <si>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</si>
  <si>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</si>
  <si>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</si>
  <si>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</si>
  <si>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</si>
  <si>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</si>
  <si>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</si>
  <si>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</si>
  <si>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</si>
  <si>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</si>
  <si>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</si>
  <si>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</si>
  <si>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</si>
  <si>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</si>
  <si>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</si>
  <si>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</si>
  <si>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</si>
  <si>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</si>
  <si>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</si>
  <si>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</si>
  <si>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</si>
  <si>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</si>
  <si>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</si>
  <si>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</si>
  <si>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</si>
  <si>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</si>
  <si>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</si>
  <si>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</si>
  <si>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</si>
  <si>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</si>
  <si>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</si>
  <si>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</si>
  <si>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</si>
  <si>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</si>
  <si>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</si>
  <si>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</si>
  <si>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</si>
  <si>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</si>
  <si>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</si>
  <si>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</si>
  <si>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</si>
  <si>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</si>
  <si>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</si>
  <si>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</si>
  <si>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</si>
  <si>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</si>
  <si>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</si>
  <si>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</si>
  <si>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</si>
  <si>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</si>
  <si>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</si>
  <si>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</si>
  <si>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</si>
  <si>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</si>
  <si>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</si>
  <si>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</si>
  <si>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</si>
  <si>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</si>
  <si>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</si>
  <si>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</si>
  <si>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</si>
  <si>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</si>
  <si>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</si>
  <si>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</si>
  <si>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</si>
  <si>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</si>
  <si>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</si>
  <si>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</si>
  <si>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</si>
  <si>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</si>
  <si>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</si>
  <si>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</si>
  <si>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</si>
  <si>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</si>
  <si>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</si>
  <si>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</si>
  <si>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</si>
  <si>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</si>
  <si>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</si>
  <si>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</si>
  <si>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</si>
  <si>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</si>
  <si>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</si>
  <si>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</si>
  <si>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</si>
  <si>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</si>
  <si>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</si>
  <si>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</si>
  <si>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</si>
  <si>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</si>
  <si>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</si>
  <si>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</si>
  <si>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</si>
  <si>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</si>
  <si>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</si>
  <si>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</si>
  <si>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</si>
  <si>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</si>
  <si>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</si>
  <si>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</si>
  <si>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</si>
  <si>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</si>
  <si>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</si>
  <si>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</si>
  <si>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</si>
  <si>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</si>
  <si>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</si>
  <si>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</si>
  <si>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</si>
  <si>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</si>
  <si>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</si>
  <si>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</si>
  <si>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</si>
  <si>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</si>
  <si>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</si>
  <si>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</si>
  <si>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</si>
  <si>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</si>
  <si>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</si>
  <si>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</si>
  <si>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</si>
  <si>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</si>
  <si>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</si>
  <si>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</si>
  <si>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</si>
  <si>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</si>
  <si>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</si>
  <si>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</si>
  <si>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</si>
  <si>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</si>
  <si>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</si>
  <si>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</si>
  <si>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</si>
  <si>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</si>
  <si>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</si>
  <si>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</si>
  <si>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</si>
  <si>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</si>
  <si>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</si>
  <si>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</si>
  <si>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</si>
  <si>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</si>
  <si>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</si>
  <si>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</si>
  <si>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</si>
  <si>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</si>
  <si>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</si>
  <si>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</si>
  <si>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</si>
  <si>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</si>
  <si>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</si>
  <si>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</si>
  <si>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</si>
  <si>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</si>
  <si>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</si>
  <si>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</si>
  <si>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</si>
  <si>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</si>
  <si>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</si>
  <si>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</si>
  <si>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</si>
  <si>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</si>
  <si>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</si>
  <si>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</si>
  <si>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</si>
  <si>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</si>
  <si>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</si>
  <si>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</si>
  <si>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</si>
  <si>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</si>
  <si>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</si>
  <si>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</si>
  <si>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</si>
  <si>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</si>
  <si>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</si>
  <si>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</si>
  <si>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</si>
  <si>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</si>
  <si>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</si>
  <si>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</si>
  <si>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</si>
  <si>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</si>
  <si>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</si>
  <si>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</si>
  <si>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</si>
  <si>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</si>
  <si>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</si>
  <si>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</si>
  <si>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</si>
  <si>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</si>
  <si>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</si>
  <si>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</si>
  <si>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</si>
  <si>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</si>
  <si>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</si>
  <si>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</si>
  <si>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</si>
  <si>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</si>
  <si>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</si>
  <si>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</si>
  <si>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</si>
  <si>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</si>
  <si>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</si>
  <si>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</si>
  <si>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</si>
  <si>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</si>
  <si>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</si>
  <si>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</si>
  <si>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</si>
  <si>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</si>
  <si>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</si>
  <si>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</si>
  <si>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</si>
  <si>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</si>
  <si>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</si>
  <si>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</si>
  <si>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</si>
  <si>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</si>
  <si>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</si>
  <si>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</si>
  <si>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</si>
  <si>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</si>
  <si>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</si>
  <si>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</si>
  <si>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</si>
  <si>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</si>
  <si>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</si>
  <si>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</si>
  <si>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</si>
  <si>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</si>
  <si>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</si>
  <si>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</si>
  <si>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</si>
  <si>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</si>
  <si>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</si>
  <si>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</si>
  <si>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</si>
  <si>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</si>
  <si>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</si>
  <si>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</si>
  <si>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</si>
  <si>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</si>
  <si>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</si>
  <si>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</si>
  <si>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</si>
  <si>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</si>
  <si>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</si>
  <si>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</si>
  <si>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</si>
  <si>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</si>
  <si>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</si>
  <si>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</si>
  <si>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</si>
  <si>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Ganancias en Riesgo y Valor Patrimonial en Riesgo</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</si>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</sst>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_____________);_(* \(#,##0.00\)_____________ ;_(* &quot;-&quot;???????_);_(@_)"/>
    <numFmt numFmtId="192" formatCode="_(* #\ #,###,##0.00___________________);_(* \(#\ ###\ ###\);_(* &quot;-&quot;?????????_);_(@_)"/>
    <numFmt numFmtId="193" formatCode="_(* #,##0_____________);_(* \(#,##0\)_____________ ;_(* &quot;-&quot;???????,_);_(@_)"/>
    <numFmt numFmtId="194" formatCode="_(* #,##0_____________);_(* \(#,##0\)_____________ ;_(* &quot;-&quot;???????_);_(@_)"/>
    <numFmt numFmtId="195" formatCode="_-* #,##0.00\ _______-;_-\(#,##0.00\)\ _______-;_-* &quot;-&quot;\ ??????_-;_-@_-"/>
    <numFmt numFmtId="196" formatCode="_-* #,##0.00\ _______________-;_-\(#,##0.00\)\ _______________-;_-* &quot;-&quot;\ ????????_-;_-@_-"/>
    <numFmt numFmtId="197" formatCode="_(* #,###,##0_____________)\ ;_(* \(#,###,##0\)\ ;* &quot;-&quot;????????;_(@_)"/>
    <numFmt numFmtId="198" formatCode="_-* #,##0.00\ _______________-;_-\(#,##0.00\)\ _______________-;_-* &quot;-&quot;\ ???????_-;_-@_-"/>
    <numFmt numFmtId="199" formatCode="_(* #,###,##0_____________)\ ;_(* \(#,###,##0\)\ ;* &quot;-&quot;??????;_(@_)"/>
    <numFmt numFmtId="200" formatCode="_-* #,##0.00\ _________-;_-\(#,##0.00\)\ _________-;_-* &quot;-&quot;\ ????_-;_-@_-"/>
    <numFmt numFmtId="201" formatCode="_(* #,###,##0_______________)\ ;_(* \(#,###,##0\)\ ;* &quot;-&quot;??????;_(@_)"/>
    <numFmt numFmtId="202" formatCode="_-* #,##0.00\ ___________________-;_-\(#,##0.00\)\ ___________________-;_-* &quot;-&quot;\ ????????????_-;_-@_-"/>
    <numFmt numFmtId="203" formatCode="_(* #,###,##0_________________)\ ;_(* \(#,###,##0\)\ ;* &quot;-&quot;????????;_(@_)"/>
    <numFmt numFmtId="204" formatCode="&quot;Al&quot;\ dd\ &quot;de&quot;\ mmmm\ &quot;de&quot;\ yyyy"/>
    <numFmt numFmtId="205" formatCode="0.00000"/>
    <numFmt numFmtId="206" formatCode="_(* #,##0.0_);_(* \(#,##0.0\);_(* &quot;-&quot;??_);_(@_)"/>
    <numFmt numFmtId="207" formatCode="_(* #\ #,###,##0.00___________________________);_(* \(#\ ###\ ###\);_(* &quot;-&quot;?????????????_);_(@_)"/>
    <numFmt numFmtId="208" formatCode="_(* #,\ ###,###_______________________);_(* \(#\ ###\ ###\);_(* &quot;-&quot;??????_);_(@_)"/>
    <numFmt numFmtId="209" formatCode="_(* #,##0.00_________________);_(* \(#,##0.00\);_(* &quot;-&quot;????????_);_(@_)"/>
    <numFmt numFmtId="210" formatCode="_-* #,##0.00\ _P_t_a_-;\-* #,##0.00\ _P_t_a_-;_-* &quot;-&quot;??\ _P_t_a_-;_-@_-"/>
    <numFmt numFmtId="211" formatCode="_(* #,\ ###,###_______________);_(* \(#\ ###\ ###\);_(* &quot;-&quot;??_);_(@_)"/>
    <numFmt numFmtId="212" formatCode="_(* #,##0_________________);_(* \(#,##0\);_(* &quot;-&quot;????????_);_(@_)"/>
    <numFmt numFmtId="213" formatCode="_(* ##,#00_____________________);_(* \(#,##0.00\);_(* &quot;-&quot;??????????_);_(@_)"/>
    <numFmt numFmtId="214" formatCode="&quot;Publicado el&quot;\ dd/mm/yyyy"/>
    <numFmt numFmtId="215" formatCode="* #\ ###\ ###____________;\ * #\ ###\ ###\____________ ;* &quot;-&quot;?????;_(@_)"/>
    <numFmt numFmtId="216" formatCode="0.00_);\(0.00\)"/>
    <numFmt numFmtId="217" formatCode="* #\ ###\ ###__________________;\ * #\ ###\ ###\________________________ ;* &quot;-&quot;???????????;_(@_)"/>
    <numFmt numFmtId="218" formatCode="_(* #\ ###\ ###_);_(* \(#\ ###\ ###\);_(* &quot;-&quot;??_);_(@_)"/>
    <numFmt numFmtId="219" formatCode="_(* ###,##0_______);_(* \(###,##0\)\ ;* &quot;-&quot;?????;_(@_)"/>
    <numFmt numFmtId="220" formatCode="_ * #,##0.00000_ ;_ * \-#,##0.00000_ ;_ * &quot;-&quot;??_ ;_ @_ "/>
    <numFmt numFmtId="221" formatCode="_(* #\ ###\ ##0___________);_(* \(#\ ###\ ##0\)\ ;* &quot;-&quot;??????;_(@_)"/>
    <numFmt numFmtId="222" formatCode="_(* #,##0_);_(* \(#,##0\);_(* &quot;-&quot;?_);_(@_)"/>
    <numFmt numFmtId="223" formatCode="_(* #,###,##0_________________)\ ;_(* \(#,###,##0\)\ ;* &quot;-&quot;??????????;_(@_)"/>
    <numFmt numFmtId="224" formatCode="d\-m\-yy;@"/>
    <numFmt numFmtId="225" formatCode="#,##0_ ;[Red]\-#,##0\ "/>
    <numFmt numFmtId="226" formatCode="0.000000000000"/>
    <numFmt numFmtId="227" formatCode="0.00000000000000000"/>
    <numFmt numFmtId="228" formatCode="_(* #\ ##0.00_);_(* \(#\ ##0.00\);_(* &quot;-&quot;??_);_(@_)"/>
    <numFmt numFmtId="229" formatCode="_(* #,##0.000_);_(* \(#,##0.000\);_(* &quot;-&quot;??_);_(@_)"/>
    <numFmt numFmtId="230" formatCode="[$-C0A]d\ &quot;de&quot;\ mmmm\ &quot;de&quot;\ yyyy;@"/>
    <numFmt numFmtId="231" formatCode="_(* #,##0.00_);_(* \(#,##0.00\);_(* &quot;-&quot;?_);_(@_)"/>
    <numFmt numFmtId="232" formatCode="_(* #,###,##0_____________________)\ ;_(* \(#,###,##0\)\ ;* &quot;-&quot;????????????;_(@_)"/>
    <numFmt numFmtId="233" formatCode="_-* #,##0.0\ _-;_-\(#,##0.0\)\ _-;_-* &quot;-&quot;\ _-;_-@_-"/>
    <numFmt numFmtId="234" formatCode="&quot;Promedio de Saldos Diarios a &quot;mmmm&quot; de &quot;yyyy"/>
    <numFmt numFmtId="235" formatCode="&quot;Publicado el&quot;\ dd\-mm\-yyyy"/>
    <numFmt numFmtId="236" formatCode="_(* #,##0___________);_(* \(#,##0\)__________;_(* &quot;-&quot;??????_);_(@_)"/>
    <numFmt numFmtId="237" formatCode="_-* #,##0___________________-;\-* #,##0___________________-;_ &quot;-&quot;_??????????;_-@_-"/>
  </numFmts>
  <fonts count="165">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sz val="9"/>
      <color rgb="FF0070C0"/>
      <name val="Arial"/>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Aptos Narrow"/>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vertAlign val="superscript"/>
      <sz val="22"/>
      <name val="Times New Roman"/>
      <family val="1"/>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b/>
      <sz val="10"/>
      <color rgb="FF0000FF"/>
      <name val="Arial Narrow"/>
      <family val="2"/>
    </font>
    <font>
      <sz val="9"/>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u/>
      <sz val="9"/>
      <color indexed="12"/>
      <name val="Arial Narrow"/>
      <family val="2"/>
    </font>
    <font>
      <b/>
      <sz val="10"/>
      <color indexed="10"/>
      <name val="Arial"/>
      <family val="2"/>
    </font>
    <font>
      <i/>
      <sz val="10"/>
      <name val="Arial Narrow"/>
      <family val="2"/>
    </font>
    <font>
      <b/>
      <sz val="14.55"/>
      <name val="Times New Roman"/>
      <family val="1"/>
    </font>
    <font>
      <sz val="14.55"/>
      <name val="Times New Roman"/>
      <family val="1"/>
    </font>
    <font>
      <b/>
      <sz val="10.55"/>
      <name val="Arial Narrow"/>
      <family val="2"/>
    </font>
    <font>
      <sz val="8.25"/>
      <name val="Arial Narrow"/>
      <family val="2"/>
    </font>
    <font>
      <b/>
      <sz val="8.25"/>
      <name val="Arial Narrow"/>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0"/>
      <color indexed="14"/>
      <name val="Arial"/>
      <family val="2"/>
    </font>
    <font>
      <sz val="12"/>
      <name val="Arial Narrow"/>
      <family val="2"/>
    </font>
    <font>
      <sz val="12.5"/>
      <name val="Arial Narrow"/>
      <family val="2"/>
    </font>
    <font>
      <sz val="10"/>
      <color theme="0"/>
      <name val="Arial Narrow"/>
      <family val="2"/>
    </font>
    <font>
      <b/>
      <sz val="8"/>
      <color theme="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58">
    <xf numFmtId="0" fontId="0" fillId="0" borderId="0"/>
    <xf numFmtId="0" fontId="3" fillId="0" borderId="0"/>
    <xf numFmtId="166" fontId="3" fillId="0" borderId="0"/>
    <xf numFmtId="0" fontId="31" fillId="0" borderId="0"/>
    <xf numFmtId="166" fontId="3" fillId="0" borderId="0" applyFont="0" applyFill="0" applyBorder="0" applyAlignment="0" applyProtection="0"/>
    <xf numFmtId="166"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91" fillId="0" borderId="0" applyNumberFormat="0" applyFill="0" applyBorder="0" applyAlignment="0" applyProtection="0">
      <alignment vertical="top"/>
      <protection locked="0"/>
    </xf>
    <xf numFmtId="0" fontId="3" fillId="0" borderId="0" applyFont="0" applyFill="0" applyBorder="0" applyAlignment="0" applyProtection="0"/>
    <xf numFmtId="210" fontId="3" fillId="0" borderId="0" applyFont="0" applyFill="0" applyBorder="0" applyAlignment="0" applyProtection="0"/>
    <xf numFmtId="0" fontId="102" fillId="0" borderId="0"/>
    <xf numFmtId="0" fontId="3" fillId="0" borderId="0"/>
    <xf numFmtId="170" fontId="3" fillId="0" borderId="0" applyFont="0" applyFill="0" applyBorder="0" applyAlignment="0" applyProtection="0"/>
    <xf numFmtId="0" fontId="3" fillId="0" borderId="0" applyFont="0" applyFill="0" applyBorder="0" applyAlignment="0" applyProtection="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30" fillId="0" borderId="0"/>
    <xf numFmtId="0" fontId="3" fillId="0" borderId="0"/>
    <xf numFmtId="210"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89">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4"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6"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8"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9" fillId="0" borderId="0" xfId="2" applyFont="1" applyAlignment="1">
      <alignment horizontal="center" vertical="center" wrapText="1"/>
    </xf>
    <xf numFmtId="2" fontId="28" fillId="0" borderId="0" xfId="2" applyNumberFormat="1" applyFont="1" applyAlignment="1">
      <alignment horizontal="center" vertical="center" wrapText="1"/>
    </xf>
    <xf numFmtId="2" fontId="30"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3" fillId="0" borderId="0" xfId="2" applyFont="1" applyAlignment="1">
      <alignment vertical="center"/>
    </xf>
    <xf numFmtId="166" fontId="34"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5"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7"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6"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6" fillId="0" borderId="3" xfId="1" applyFont="1" applyBorder="1" applyAlignment="1">
      <alignment horizontal="center"/>
    </xf>
    <xf numFmtId="0" fontId="36"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6" applyNumberFormat="1" applyFont="1" applyFill="1" applyBorder="1" applyAlignment="1">
      <alignment horizontal="center" vertical="center"/>
    </xf>
    <xf numFmtId="168" fontId="14" fillId="0" borderId="0" xfId="7"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6" applyNumberFormat="1" applyFont="1" applyFill="1" applyBorder="1" applyAlignment="1">
      <alignment horizontal="center" vertical="center"/>
    </xf>
    <xf numFmtId="168" fontId="15" fillId="0" borderId="3" xfId="7"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7" applyNumberFormat="1" applyFont="1" applyBorder="1" applyAlignment="1">
      <alignment horizontal="center"/>
    </xf>
    <xf numFmtId="3" fontId="15" fillId="0" borderId="0" xfId="7"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4"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8" applyNumberFormat="1" applyFont="1" applyFill="1" applyBorder="1" applyAlignment="1">
      <alignment vertical="center"/>
    </xf>
    <xf numFmtId="174" fontId="14" fillId="0" borderId="0" xfId="9" applyNumberFormat="1" applyFont="1"/>
    <xf numFmtId="174" fontId="14" fillId="0" borderId="0" xfId="1" applyNumberFormat="1" applyFont="1"/>
    <xf numFmtId="0" fontId="15" fillId="0" borderId="3" xfId="1" applyFont="1" applyBorder="1" applyAlignment="1">
      <alignment horizontal="left" wrapText="1"/>
    </xf>
    <xf numFmtId="168" fontId="15" fillId="0" borderId="3" xfId="8"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0" applyFont="1" applyAlignment="1">
      <alignment horizontal="center" vertical="top" wrapText="1"/>
    </xf>
    <xf numFmtId="0" fontId="45" fillId="0" borderId="0" xfId="10" applyFont="1"/>
    <xf numFmtId="167" fontId="8" fillId="0" borderId="0" xfId="10" applyNumberFormat="1" applyFont="1" applyAlignment="1">
      <alignment horizontal="center"/>
    </xf>
    <xf numFmtId="0" fontId="5" fillId="0" borderId="0" xfId="10" applyFont="1" applyAlignment="1">
      <alignment horizontal="center"/>
    </xf>
    <xf numFmtId="0" fontId="46" fillId="0" borderId="0" xfId="10" applyFont="1" applyAlignment="1">
      <alignment horizontal="left"/>
    </xf>
    <xf numFmtId="0" fontId="5" fillId="0" borderId="4" xfId="10" applyFont="1" applyBorder="1" applyAlignment="1">
      <alignment horizontal="center"/>
    </xf>
    <xf numFmtId="0" fontId="5" fillId="0" borderId="0" xfId="10" applyFont="1" applyAlignment="1">
      <alignment horizontal="center"/>
    </xf>
    <xf numFmtId="0" fontId="11" fillId="0" borderId="6" xfId="10" applyFont="1" applyBorder="1" applyAlignment="1">
      <alignment horizontal="left" vertical="center" wrapText="1"/>
    </xf>
    <xf numFmtId="177" fontId="11" fillId="0" borderId="7" xfId="10" applyNumberFormat="1" applyFont="1" applyBorder="1" applyAlignment="1">
      <alignment horizontal="center"/>
    </xf>
    <xf numFmtId="177" fontId="11" fillId="0" borderId="8" xfId="10" applyNumberFormat="1" applyFont="1" applyBorder="1" applyAlignment="1">
      <alignment horizontal="center"/>
    </xf>
    <xf numFmtId="177" fontId="11" fillId="0" borderId="9" xfId="10" applyNumberFormat="1" applyFont="1" applyBorder="1" applyAlignment="1">
      <alignment horizontal="center"/>
    </xf>
    <xf numFmtId="0" fontId="11" fillId="0" borderId="10" xfId="10" applyFont="1" applyBorder="1" applyAlignment="1">
      <alignment horizontal="center" vertical="center" wrapText="1"/>
    </xf>
    <xf numFmtId="0" fontId="11" fillId="0" borderId="6" xfId="10" applyFont="1" applyBorder="1" applyAlignment="1">
      <alignment horizontal="center" vertical="center" wrapText="1"/>
    </xf>
    <xf numFmtId="0" fontId="11" fillId="0" borderId="7" xfId="10" applyFont="1" applyBorder="1" applyAlignment="1">
      <alignment horizontal="center"/>
    </xf>
    <xf numFmtId="0" fontId="11" fillId="0" borderId="9" xfId="10" applyFont="1" applyBorder="1" applyAlignment="1">
      <alignment horizontal="center"/>
    </xf>
    <xf numFmtId="0" fontId="11" fillId="0" borderId="11" xfId="10" applyFont="1" applyBorder="1" applyAlignment="1">
      <alignment horizontal="center" vertical="center" wrapText="1"/>
    </xf>
    <xf numFmtId="0" fontId="11" fillId="0" borderId="12" xfId="10" applyFont="1" applyBorder="1" applyAlignment="1">
      <alignment horizontal="left" vertical="center" wrapText="1"/>
    </xf>
    <xf numFmtId="0" fontId="11" fillId="0" borderId="13" xfId="10" applyFont="1" applyBorder="1" applyAlignment="1">
      <alignment horizontal="center" vertical="center" wrapText="1"/>
    </xf>
    <xf numFmtId="0" fontId="11" fillId="0" borderId="7" xfId="10" applyFont="1" applyBorder="1" applyAlignment="1">
      <alignment horizontal="center" vertical="center" wrapText="1"/>
    </xf>
    <xf numFmtId="0" fontId="11" fillId="0" borderId="14" xfId="10" applyFont="1" applyBorder="1" applyAlignment="1">
      <alignment horizontal="center" vertical="center" wrapText="1"/>
    </xf>
    <xf numFmtId="0" fontId="11" fillId="0" borderId="15" xfId="10" applyFont="1" applyBorder="1" applyAlignment="1">
      <alignment horizontal="center" vertical="center" wrapText="1"/>
    </xf>
    <xf numFmtId="0" fontId="11" fillId="0" borderId="16" xfId="10"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0" fontId="3" fillId="0" borderId="22" xfId="1" applyBorder="1"/>
    <xf numFmtId="174" fontId="3" fillId="0" borderId="22" xfId="1" applyNumberFormat="1" applyBorder="1"/>
    <xf numFmtId="174" fontId="3" fillId="0" borderId="23" xfId="1" applyNumberFormat="1" applyBorder="1"/>
    <xf numFmtId="0" fontId="3" fillId="0" borderId="24" xfId="1" applyBorder="1" applyAlignment="1">
      <alignment horizontal="center"/>
    </xf>
    <xf numFmtId="0" fontId="3" fillId="0" borderId="25" xfId="1" applyBorder="1" applyAlignment="1">
      <alignment horizontal="center"/>
    </xf>
    <xf numFmtId="174" fontId="3" fillId="0" borderId="24" xfId="1" applyNumberFormat="1" applyBorder="1"/>
    <xf numFmtId="174" fontId="3" fillId="0" borderId="26" xfId="1" applyNumberFormat="1" applyBorder="1"/>
    <xf numFmtId="174" fontId="3" fillId="0" borderId="27" xfId="1" applyNumberFormat="1" applyBorder="1"/>
    <xf numFmtId="0" fontId="47" fillId="0" borderId="0" xfId="10" applyFont="1"/>
    <xf numFmtId="0" fontId="45" fillId="0" borderId="0" xfId="10"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8" xfId="1" applyFont="1" applyBorder="1" applyAlignment="1">
      <alignment horizontal="center" vertical="center" wrapText="1"/>
    </xf>
    <xf numFmtId="0" fontId="28"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4" fillId="0" borderId="0" xfId="8" applyNumberFormat="1" applyFont="1" applyFill="1" applyBorder="1" applyAlignment="1">
      <alignment horizontal="center" vertical="center"/>
    </xf>
    <xf numFmtId="168" fontId="15" fillId="0" borderId="0" xfId="8"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8" applyNumberFormat="1" applyFont="1" applyFill="1" applyBorder="1" applyAlignment="1">
      <alignment horizontal="center" vertical="center"/>
    </xf>
    <xf numFmtId="0" fontId="34" fillId="0" borderId="0" xfId="1" applyFont="1" applyAlignment="1">
      <alignment vertical="center"/>
    </xf>
    <xf numFmtId="0" fontId="14" fillId="0" borderId="0" xfId="1" applyFont="1" applyAlignment="1">
      <alignment horizontal="left" vertical="top" wrapText="1"/>
    </xf>
    <xf numFmtId="0" fontId="14" fillId="0" borderId="0" xfId="1" applyFont="1" applyAlignment="1">
      <alignment vertical="top" wrapText="1"/>
    </xf>
    <xf numFmtId="0" fontId="4" fillId="0" borderId="0" xfId="1" applyFont="1" applyAlignment="1">
      <alignment horizontal="centerContinuous" vertical="center"/>
    </xf>
    <xf numFmtId="0" fontId="52" fillId="0" borderId="0" xfId="1" applyFont="1" applyAlignment="1">
      <alignment horizontal="centerContinuous" vertical="center"/>
    </xf>
    <xf numFmtId="0" fontId="52" fillId="0" borderId="0" xfId="1" applyFont="1" applyAlignment="1">
      <alignment vertical="center"/>
    </xf>
    <xf numFmtId="0" fontId="6" fillId="0" borderId="0" xfId="1" applyFont="1" applyAlignment="1">
      <alignment horizontal="centerContinuous"/>
    </xf>
    <xf numFmtId="0" fontId="53" fillId="0" borderId="0" xfId="1" applyFont="1" applyAlignment="1">
      <alignment horizontal="centerContinuous"/>
    </xf>
    <xf numFmtId="0" fontId="53" fillId="0" borderId="0" xfId="1" applyFont="1"/>
    <xf numFmtId="0" fontId="8"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36" fillId="0" borderId="0" xfId="1" applyFont="1" applyAlignment="1">
      <alignment horizontal="centerContinuous" vertical="center"/>
    </xf>
    <xf numFmtId="0" fontId="55" fillId="0" borderId="0" xfId="1" applyFont="1" applyAlignment="1">
      <alignment horizontal="centerContinuous" vertical="center"/>
    </xf>
    <xf numFmtId="0" fontId="55"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6"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6"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7"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178" fontId="14" fillId="0" borderId="0" xfId="1"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41"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2" fillId="0" borderId="0" xfId="1" applyFont="1" applyAlignment="1">
      <alignment vertical="center"/>
    </xf>
    <xf numFmtId="0" fontId="12" fillId="0" borderId="2" xfId="1" applyFont="1" applyBorder="1" applyAlignment="1">
      <alignment horizontal="center" vertical="center"/>
    </xf>
    <xf numFmtId="2" fontId="14" fillId="0" borderId="0" xfId="12" applyNumberFormat="1" applyFont="1" applyFill="1" applyBorder="1" applyAlignment="1">
      <alignment horizontal="center" vertical="center"/>
    </xf>
    <xf numFmtId="2" fontId="15" fillId="0" borderId="0" xfId="12"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2"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2" applyNumberFormat="1" applyFont="1" applyBorder="1" applyAlignment="1">
      <alignment horizontal="center" vertical="center"/>
    </xf>
    <xf numFmtId="181" fontId="61" fillId="0" borderId="0" xfId="1" applyNumberFormat="1" applyFont="1" applyAlignment="1">
      <alignment vertical="center"/>
    </xf>
    <xf numFmtId="2" fontId="15"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4" fillId="0" borderId="4" xfId="12" applyNumberFormat="1" applyFont="1" applyBorder="1" applyAlignment="1">
      <alignment horizontal="center" vertical="center"/>
    </xf>
    <xf numFmtId="3" fontId="56" fillId="0" borderId="4" xfId="12" applyNumberFormat="1" applyFont="1" applyBorder="1" applyAlignment="1">
      <alignment horizontal="center" vertical="center"/>
    </xf>
    <xf numFmtId="0" fontId="66" fillId="0" borderId="0" xfId="1" applyFont="1"/>
    <xf numFmtId="171" fontId="66" fillId="0" borderId="0" xfId="12" applyFont="1" applyBorder="1" applyAlignment="1">
      <alignment horizontal="right"/>
    </xf>
    <xf numFmtId="171" fontId="16" fillId="0" borderId="0" xfId="12" applyFont="1" applyBorder="1" applyAlignment="1">
      <alignment horizontal="right"/>
    </xf>
    <xf numFmtId="181" fontId="3" fillId="0" borderId="0" xfId="1" applyNumberFormat="1"/>
    <xf numFmtId="181" fontId="15" fillId="0" borderId="0" xfId="1" applyNumberFormat="1" applyFont="1"/>
    <xf numFmtId="0" fontId="4" fillId="0" borderId="0" xfId="13" applyFont="1" applyAlignment="1" applyProtection="1">
      <alignment vertical="center"/>
      <protection locked="0"/>
    </xf>
    <xf numFmtId="0" fontId="36" fillId="0" borderId="0" xfId="13" applyFont="1" applyAlignment="1" applyProtection="1">
      <alignment vertical="center"/>
      <protection locked="0"/>
    </xf>
    <xf numFmtId="0" fontId="6" fillId="0" borderId="0" xfId="13" applyFont="1" applyAlignment="1" applyProtection="1">
      <alignment horizontal="centerContinuous" vertical="center"/>
      <protection locked="0"/>
    </xf>
    <xf numFmtId="0" fontId="6" fillId="0" borderId="0" xfId="13" applyFont="1" applyAlignment="1" applyProtection="1">
      <alignment vertical="center"/>
      <protection locked="0"/>
    </xf>
    <xf numFmtId="167" fontId="67" fillId="0" borderId="0" xfId="13" applyNumberFormat="1" applyFont="1" applyAlignment="1" applyProtection="1">
      <alignment horizontal="centerContinuous" vertical="center"/>
      <protection locked="0"/>
    </xf>
    <xf numFmtId="0" fontId="67" fillId="0" borderId="0" xfId="13" applyFont="1" applyAlignment="1" applyProtection="1">
      <alignment vertical="center"/>
      <protection locked="0"/>
    </xf>
    <xf numFmtId="0" fontId="36" fillId="0" borderId="0" xfId="13" applyFont="1" applyAlignment="1" applyProtection="1">
      <alignment horizontal="centerContinuous" vertical="center"/>
      <protection locked="0"/>
    </xf>
    <xf numFmtId="0" fontId="5" fillId="0" borderId="0" xfId="13" applyFont="1" applyAlignment="1" applyProtection="1">
      <alignment horizontal="centerContinuous" vertical="center"/>
      <protection locked="0"/>
    </xf>
    <xf numFmtId="0" fontId="38" fillId="0" borderId="0" xfId="13" applyFont="1" applyAlignment="1" applyProtection="1">
      <alignment vertical="center"/>
      <protection locked="0"/>
    </xf>
    <xf numFmtId="0" fontId="3" fillId="0" borderId="0" xfId="13" applyAlignment="1" applyProtection="1">
      <alignment vertical="center"/>
      <protection locked="0"/>
    </xf>
    <xf numFmtId="0" fontId="11" fillId="0" borderId="1" xfId="13" applyFont="1" applyBorder="1" applyAlignment="1" applyProtection="1">
      <alignment horizontal="center" vertical="center"/>
      <protection locked="0"/>
    </xf>
    <xf numFmtId="0" fontId="12" fillId="0" borderId="1" xfId="13" applyFont="1" applyBorder="1" applyAlignment="1" applyProtection="1">
      <alignment horizontal="center" vertical="center"/>
      <protection locked="0"/>
    </xf>
    <xf numFmtId="0" fontId="12" fillId="0" borderId="1" xfId="13" applyFont="1" applyBorder="1" applyAlignment="1" applyProtection="1">
      <alignment horizontal="center" vertical="center" wrapText="1"/>
      <protection locked="0"/>
    </xf>
    <xf numFmtId="0" fontId="68" fillId="0" borderId="0" xfId="13" applyFont="1" applyAlignment="1" applyProtection="1">
      <alignment vertical="center"/>
      <protection locked="0"/>
    </xf>
    <xf numFmtId="0" fontId="12" fillId="0" borderId="2" xfId="13" applyFont="1" applyBorder="1" applyAlignment="1" applyProtection="1">
      <alignment horizontal="center" vertical="center"/>
      <protection locked="0"/>
    </xf>
    <xf numFmtId="0" fontId="12" fillId="0" borderId="2" xfId="13" applyFont="1" applyBorder="1" applyAlignment="1" applyProtection="1">
      <alignment horizontal="center" vertical="center" wrapText="1"/>
      <protection locked="0"/>
    </xf>
    <xf numFmtId="0" fontId="14" fillId="0" borderId="0" xfId="13" applyFont="1" applyAlignment="1" applyProtection="1">
      <alignment horizontal="center" vertical="center"/>
      <protection locked="0"/>
    </xf>
    <xf numFmtId="0" fontId="15" fillId="0" borderId="0" xfId="13" applyFont="1" applyAlignment="1" applyProtection="1">
      <alignment horizontal="center" vertical="center"/>
      <protection locked="0"/>
    </xf>
    <xf numFmtId="0" fontId="14" fillId="0" borderId="0" xfId="13" applyFont="1" applyAlignment="1" applyProtection="1">
      <alignment horizontal="center" vertical="center" wrapText="1"/>
      <protection locked="0"/>
    </xf>
    <xf numFmtId="0" fontId="56" fillId="0" borderId="0" xfId="13" applyFont="1" applyAlignment="1" applyProtection="1">
      <alignment horizontal="center" vertical="center"/>
      <protection locked="0"/>
    </xf>
    <xf numFmtId="0" fontId="14" fillId="0" borderId="0" xfId="13" applyFont="1" applyAlignment="1" applyProtection="1">
      <alignment horizontal="left" vertical="center"/>
      <protection locked="0"/>
    </xf>
    <xf numFmtId="182" fontId="14" fillId="0" borderId="0" xfId="14" applyNumberFormat="1" applyFont="1" applyFill="1" applyBorder="1" applyAlignment="1" applyProtection="1">
      <alignment horizontal="right" vertical="center"/>
      <protection locked="0"/>
    </xf>
    <xf numFmtId="2" fontId="14" fillId="0" borderId="0" xfId="14" applyNumberFormat="1" applyFont="1" applyFill="1" applyBorder="1" applyAlignment="1" applyProtection="1">
      <alignment horizontal="center" vertical="center"/>
      <protection locked="0"/>
    </xf>
    <xf numFmtId="2" fontId="15" fillId="0" borderId="0" xfId="14" applyNumberFormat="1" applyFont="1" applyFill="1" applyBorder="1" applyAlignment="1" applyProtection="1">
      <alignment horizontal="center" vertical="center"/>
      <protection locked="0"/>
    </xf>
    <xf numFmtId="0" fontId="14" fillId="0" borderId="0" xfId="13" applyFont="1" applyAlignment="1" applyProtection="1">
      <alignment vertical="center"/>
      <protection locked="0"/>
    </xf>
    <xf numFmtId="0" fontId="14" fillId="0" borderId="4" xfId="13" applyFont="1" applyBorder="1" applyAlignment="1" applyProtection="1">
      <alignment vertical="center"/>
      <protection locked="0"/>
    </xf>
    <xf numFmtId="2" fontId="15" fillId="0" borderId="4" xfId="13" applyNumberFormat="1" applyFont="1" applyBorder="1" applyAlignment="1" applyProtection="1">
      <alignment horizontal="left" vertical="center"/>
      <protection locked="0"/>
    </xf>
    <xf numFmtId="180" fontId="56" fillId="2" borderId="4" xfId="14" applyNumberFormat="1" applyFont="1" applyFill="1" applyBorder="1" applyAlignment="1" applyProtection="1">
      <alignment horizontal="right" vertical="center"/>
      <protection locked="0"/>
    </xf>
    <xf numFmtId="2" fontId="14" fillId="0" borderId="4" xfId="14" applyNumberFormat="1" applyFont="1" applyFill="1" applyBorder="1" applyAlignment="1" applyProtection="1">
      <alignment horizontal="center" vertical="center"/>
      <protection locked="0"/>
    </xf>
    <xf numFmtId="0" fontId="57" fillId="0" borderId="0" xfId="13" applyFont="1" applyAlignment="1" applyProtection="1">
      <alignment vertical="center"/>
      <protection locked="0"/>
    </xf>
    <xf numFmtId="2" fontId="69" fillId="0" borderId="0" xfId="13" applyNumberFormat="1" applyFont="1" applyAlignment="1" applyProtection="1">
      <alignment horizontal="left" vertical="center"/>
      <protection locked="0"/>
    </xf>
    <xf numFmtId="180" fontId="57" fillId="0" borderId="0" xfId="14" applyNumberFormat="1" applyFont="1" applyFill="1" applyBorder="1" applyAlignment="1" applyProtection="1">
      <alignment horizontal="right" vertical="center"/>
      <protection locked="0"/>
    </xf>
    <xf numFmtId="2" fontId="57" fillId="0" borderId="0" xfId="14" applyNumberFormat="1" applyFont="1" applyFill="1" applyBorder="1" applyAlignment="1" applyProtection="1">
      <alignment horizontal="center" vertical="center"/>
      <protection locked="0"/>
    </xf>
    <xf numFmtId="43" fontId="5" fillId="0" borderId="0" xfId="9" applyFont="1" applyFill="1" applyAlignment="1" applyProtection="1">
      <alignment horizontal="centerContinuous" vertical="center"/>
      <protection locked="0"/>
    </xf>
    <xf numFmtId="0" fontId="70" fillId="0" borderId="0" xfId="13" applyFont="1" applyAlignment="1" applyProtection="1">
      <alignment vertical="center"/>
      <protection locked="0"/>
    </xf>
    <xf numFmtId="0" fontId="57" fillId="0" borderId="4" xfId="13" applyFont="1" applyBorder="1" applyAlignment="1" applyProtection="1">
      <alignment vertical="center"/>
      <protection locked="0"/>
    </xf>
    <xf numFmtId="2" fontId="33" fillId="0" borderId="0" xfId="13" applyNumberFormat="1" applyFont="1" applyAlignment="1" applyProtection="1">
      <alignment horizontal="left" vertical="center"/>
      <protection locked="0"/>
    </xf>
    <xf numFmtId="3" fontId="34" fillId="0" borderId="0" xfId="14" applyNumberFormat="1" applyFont="1" applyFill="1" applyBorder="1" applyAlignment="1" applyProtection="1">
      <alignment horizontal="center" vertical="center"/>
      <protection locked="0"/>
    </xf>
    <xf numFmtId="2" fontId="34" fillId="0" borderId="0" xfId="14" applyNumberFormat="1" applyFont="1" applyFill="1" applyBorder="1" applyAlignment="1" applyProtection="1">
      <alignment horizontal="center" vertical="center"/>
      <protection locked="0"/>
    </xf>
    <xf numFmtId="180" fontId="56" fillId="0" borderId="4" xfId="14" applyNumberFormat="1" applyFont="1" applyBorder="1" applyAlignment="1" applyProtection="1">
      <alignment horizontal="right" vertical="center"/>
      <protection locked="0"/>
    </xf>
    <xf numFmtId="2" fontId="14" fillId="0" borderId="4" xfId="14" applyNumberFormat="1" applyFont="1" applyBorder="1" applyAlignment="1" applyProtection="1">
      <alignment horizontal="center" vertical="center"/>
      <protection locked="0"/>
    </xf>
    <xf numFmtId="0" fontId="71" fillId="0" borderId="0" xfId="13" applyFont="1" applyAlignment="1" applyProtection="1">
      <alignment vertical="center"/>
      <protection locked="0"/>
    </xf>
    <xf numFmtId="0" fontId="72" fillId="0" borderId="0" xfId="13" applyFont="1" applyAlignment="1" applyProtection="1">
      <alignment vertical="center"/>
      <protection locked="0"/>
    </xf>
    <xf numFmtId="0" fontId="17" fillId="0" borderId="0" xfId="13" applyFont="1" applyAlignment="1">
      <alignment horizontal="left" vertical="center"/>
    </xf>
    <xf numFmtId="0" fontId="14" fillId="0" borderId="0" xfId="13" applyFont="1" applyAlignment="1">
      <alignment horizontal="left" vertical="center"/>
    </xf>
    <xf numFmtId="0" fontId="14" fillId="0" borderId="0" xfId="15" applyFont="1" applyAlignment="1">
      <alignment vertical="center"/>
    </xf>
    <xf numFmtId="0" fontId="14" fillId="0" borderId="0" xfId="13" applyFont="1" applyProtection="1">
      <protection locked="0"/>
    </xf>
    <xf numFmtId="0" fontId="3" fillId="0" borderId="0" xfId="13" applyProtection="1">
      <protection locked="0"/>
    </xf>
    <xf numFmtId="0" fontId="8" fillId="0" borderId="0" xfId="13" applyFont="1" applyAlignment="1">
      <alignment vertical="center"/>
    </xf>
    <xf numFmtId="0" fontId="52" fillId="0" borderId="0" xfId="13" applyFont="1" applyAlignment="1">
      <alignment vertical="center"/>
    </xf>
    <xf numFmtId="0" fontId="6" fillId="0" borderId="0" xfId="13" applyFont="1" applyAlignment="1">
      <alignment horizontal="centerContinuous" vertical="center"/>
    </xf>
    <xf numFmtId="0" fontId="6" fillId="0" borderId="0" xfId="13" applyFont="1"/>
    <xf numFmtId="167" fontId="8" fillId="0" borderId="0" xfId="13" applyNumberFormat="1" applyFont="1" applyAlignment="1">
      <alignment horizontal="centerContinuous" vertical="center"/>
    </xf>
    <xf numFmtId="0" fontId="36" fillId="0" borderId="0" xfId="13" applyFont="1" applyAlignment="1">
      <alignment horizontal="centerContinuous" vertical="center"/>
    </xf>
    <xf numFmtId="0" fontId="5" fillId="0" borderId="0" xfId="13" applyFont="1" applyAlignment="1">
      <alignment vertical="center"/>
    </xf>
    <xf numFmtId="0" fontId="38" fillId="0" borderId="0" xfId="13" applyFont="1" applyAlignment="1">
      <alignment vertical="center"/>
    </xf>
    <xf numFmtId="0" fontId="5" fillId="0" borderId="0" xfId="13" applyFont="1" applyAlignment="1">
      <alignment horizontal="centerContinuous" vertical="center"/>
    </xf>
    <xf numFmtId="0" fontId="3" fillId="0" borderId="0" xfId="13" applyAlignment="1">
      <alignment vertical="center"/>
    </xf>
    <xf numFmtId="0" fontId="11" fillId="0" borderId="1" xfId="13" applyFont="1" applyBorder="1" applyAlignment="1">
      <alignment horizontal="center" vertical="center"/>
    </xf>
    <xf numFmtId="0" fontId="12" fillId="0" borderId="1" xfId="13" applyFont="1" applyBorder="1" applyAlignment="1">
      <alignment horizontal="center" vertical="center"/>
    </xf>
    <xf numFmtId="0" fontId="12" fillId="0" borderId="1" xfId="13" applyFont="1" applyBorder="1" applyAlignment="1">
      <alignment horizontal="center" vertical="center" wrapText="1"/>
    </xf>
    <xf numFmtId="0" fontId="70" fillId="0" borderId="0" xfId="13" applyFont="1" applyAlignment="1">
      <alignment vertical="center"/>
    </xf>
    <xf numFmtId="0" fontId="12" fillId="0" borderId="2" xfId="13" applyFont="1" applyBorder="1" applyAlignment="1">
      <alignment horizontal="center" vertical="center"/>
    </xf>
    <xf numFmtId="0" fontId="12" fillId="0" borderId="2" xfId="13" applyFont="1" applyBorder="1" applyAlignment="1">
      <alignment horizontal="center" vertical="center" wrapText="1"/>
    </xf>
    <xf numFmtId="0" fontId="14" fillId="0" borderId="0" xfId="13" applyFont="1" applyAlignment="1">
      <alignment vertical="center"/>
    </xf>
    <xf numFmtId="0" fontId="15" fillId="0" borderId="0" xfId="13" applyFont="1" applyAlignment="1">
      <alignment horizontal="center" vertical="center"/>
    </xf>
    <xf numFmtId="0" fontId="14" fillId="0" borderId="0" xfId="13" applyFont="1" applyAlignment="1">
      <alignment horizontal="center" vertical="center"/>
    </xf>
    <xf numFmtId="0" fontId="14" fillId="0" borderId="0" xfId="13" applyFont="1" applyAlignment="1">
      <alignment horizontal="center" vertical="center" wrapText="1"/>
    </xf>
    <xf numFmtId="0" fontId="56" fillId="0" borderId="0" xfId="13" applyFont="1" applyAlignment="1">
      <alignment horizontal="center" vertical="center"/>
    </xf>
    <xf numFmtId="180" fontId="14" fillId="0" borderId="0" xfId="14" applyNumberFormat="1" applyFont="1" applyFill="1" applyBorder="1" applyAlignment="1">
      <alignment horizontal="right" vertical="center"/>
    </xf>
    <xf numFmtId="2" fontId="14" fillId="0" borderId="0" xfId="14" applyNumberFormat="1" applyFont="1" applyFill="1" applyBorder="1" applyAlignment="1">
      <alignment horizontal="center" vertical="center"/>
    </xf>
    <xf numFmtId="2" fontId="15" fillId="0" borderId="0" xfId="14" applyNumberFormat="1" applyFont="1" applyFill="1" applyBorder="1" applyAlignment="1">
      <alignment horizontal="center" vertical="center"/>
    </xf>
    <xf numFmtId="0" fontId="14" fillId="0" borderId="4" xfId="13" applyFont="1" applyBorder="1" applyAlignment="1">
      <alignment vertical="center"/>
    </xf>
    <xf numFmtId="2" fontId="14" fillId="0" borderId="4" xfId="13" applyNumberFormat="1" applyFont="1" applyBorder="1" applyAlignment="1">
      <alignment horizontal="left" vertical="center"/>
    </xf>
    <xf numFmtId="180" fontId="56" fillId="0" borderId="4" xfId="14" applyNumberFormat="1" applyFont="1" applyFill="1" applyBorder="1" applyAlignment="1">
      <alignment horizontal="right" vertical="center"/>
    </xf>
    <xf numFmtId="2" fontId="14" fillId="0" borderId="4" xfId="14" applyNumberFormat="1" applyFont="1" applyFill="1" applyBorder="1" applyAlignment="1">
      <alignment horizontal="center" vertical="center"/>
    </xf>
    <xf numFmtId="0" fontId="57" fillId="0" borderId="0" xfId="13" applyFont="1" applyAlignment="1">
      <alignment vertical="center"/>
    </xf>
    <xf numFmtId="180" fontId="3" fillId="0" borderId="0" xfId="13" applyNumberFormat="1" applyAlignment="1">
      <alignment vertical="center"/>
    </xf>
    <xf numFmtId="3" fontId="14" fillId="0" borderId="0" xfId="13" applyNumberFormat="1" applyFont="1" applyAlignment="1">
      <alignment vertical="center"/>
    </xf>
    <xf numFmtId="3" fontId="34" fillId="0" borderId="0" xfId="14" applyNumberFormat="1" applyFont="1" applyFill="1" applyBorder="1" applyAlignment="1">
      <alignment horizontal="center" vertical="center"/>
    </xf>
    <xf numFmtId="4" fontId="34" fillId="0" borderId="0" xfId="14" applyNumberFormat="1" applyFont="1" applyFill="1" applyBorder="1" applyAlignment="1">
      <alignment horizontal="center" vertical="center"/>
    </xf>
    <xf numFmtId="2" fontId="14" fillId="0" borderId="0" xfId="13" applyNumberFormat="1" applyFont="1" applyAlignment="1">
      <alignment vertical="center"/>
    </xf>
    <xf numFmtId="4" fontId="14" fillId="0" borderId="4" xfId="14" applyNumberFormat="1" applyFont="1" applyFill="1" applyBorder="1" applyAlignment="1">
      <alignment horizontal="center" vertical="center"/>
    </xf>
    <xf numFmtId="180" fontId="14" fillId="0" borderId="0" xfId="13" applyNumberFormat="1" applyFont="1" applyAlignment="1">
      <alignment vertical="center"/>
    </xf>
    <xf numFmtId="0" fontId="72" fillId="0" borderId="0" xfId="13" applyFont="1" applyAlignment="1">
      <alignment vertical="center"/>
    </xf>
    <xf numFmtId="0" fontId="17" fillId="0" borderId="0" xfId="13" applyFont="1" applyAlignment="1">
      <alignment vertical="center"/>
    </xf>
    <xf numFmtId="0" fontId="15" fillId="0" borderId="0" xfId="13" applyFont="1" applyAlignment="1">
      <alignment horizontal="center"/>
    </xf>
    <xf numFmtId="180" fontId="14" fillId="0" borderId="0" xfId="13" applyNumberFormat="1" applyFont="1"/>
    <xf numFmtId="0" fontId="14" fillId="0" borderId="0" xfId="13" applyFont="1"/>
    <xf numFmtId="0" fontId="3" fillId="0" borderId="0" xfId="13"/>
    <xf numFmtId="0" fontId="19" fillId="0" borderId="0" xfId="13" applyFont="1"/>
    <xf numFmtId="0" fontId="33" fillId="0" borderId="0" xfId="14" applyFont="1" applyFill="1" applyBorder="1" applyAlignment="1">
      <alignment horizontal="right"/>
    </xf>
    <xf numFmtId="176" fontId="8" fillId="0" borderId="0" xfId="1" applyNumberFormat="1" applyFont="1" applyAlignment="1">
      <alignment horizontal="center" wrapText="1"/>
    </xf>
    <xf numFmtId="167" fontId="74" fillId="0" borderId="1" xfId="1" applyNumberFormat="1" applyFont="1" applyBorder="1" applyAlignment="1">
      <alignment horizontal="left" vertical="center"/>
    </xf>
    <xf numFmtId="167" fontId="11" fillId="0" borderId="28"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0" fontId="17" fillId="0" borderId="0" xfId="15" applyFont="1" applyAlignment="1">
      <alignment vertical="center"/>
    </xf>
    <xf numFmtId="174" fontId="16" fillId="0" borderId="0" xfId="9" applyNumberFormat="1" applyFont="1"/>
    <xf numFmtId="168" fontId="14" fillId="0" borderId="0" xfId="1" applyNumberFormat="1" applyFont="1"/>
    <xf numFmtId="0" fontId="6" fillId="0" borderId="0" xfId="1" applyFont="1" applyAlignment="1">
      <alignment horizontal="centerContinuous" vertical="center"/>
    </xf>
    <xf numFmtId="0" fontId="35" fillId="0" borderId="0" xfId="1" applyFont="1"/>
    <xf numFmtId="0" fontId="22" fillId="0" borderId="0" xfId="1" applyFont="1"/>
    <xf numFmtId="0" fontId="55"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7"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4"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2" fillId="0" borderId="29" xfId="16" applyFont="1" applyBorder="1" applyAlignment="1">
      <alignment horizontal="left" vertical="center"/>
    </xf>
    <xf numFmtId="14" fontId="11" fillId="0" borderId="29"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5" fillId="0" borderId="0" xfId="18" applyNumberFormat="1" applyFont="1" applyAlignment="1" applyProtection="1">
      <alignment horizontal="center" wrapText="1"/>
    </xf>
    <xf numFmtId="184" fontId="75" fillId="0" borderId="0" xfId="18" applyNumberFormat="1" applyFont="1" applyAlignment="1" applyProtection="1">
      <alignment horizontal="center" wrapText="1"/>
    </xf>
    <xf numFmtId="0" fontId="6" fillId="0" borderId="0" xfId="18" applyFont="1" applyAlignment="1" applyProtection="1">
      <alignment horizontal="center" wrapText="1"/>
    </xf>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2" fillId="0" borderId="0" xfId="1" applyNumberFormat="1" applyFont="1"/>
    <xf numFmtId="186" fontId="36" fillId="0" borderId="0" xfId="18" applyNumberFormat="1" applyFont="1" applyAlignment="1" applyProtection="1">
      <alignment horizontal="center" wrapText="1"/>
    </xf>
    <xf numFmtId="0" fontId="56" fillId="0" borderId="0" xfId="18" applyFont="1" applyProtection="1"/>
    <xf numFmtId="0" fontId="74" fillId="0" borderId="0" xfId="18" applyFont="1" applyAlignment="1" applyProtection="1">
      <alignment horizontal="left"/>
    </xf>
    <xf numFmtId="0" fontId="74" fillId="0" borderId="0" xfId="18" applyFont="1" applyProtection="1"/>
    <xf numFmtId="0" fontId="74" fillId="0" borderId="0" xfId="18" applyFont="1" applyAlignment="1" applyProtection="1">
      <alignment horizontal="right"/>
    </xf>
    <xf numFmtId="184" fontId="14" fillId="0" borderId="0" xfId="18" applyNumberFormat="1" applyFont="1" applyProtection="1"/>
    <xf numFmtId="184" fontId="12" fillId="0" borderId="0" xfId="18" applyNumberFormat="1" applyFont="1" applyProtection="1"/>
    <xf numFmtId="184" fontId="12" fillId="0" borderId="0" xfId="18" applyNumberFormat="1" applyFont="1" applyAlignment="1" applyProtection="1">
      <alignment horizontal="right"/>
    </xf>
    <xf numFmtId="0" fontId="5" fillId="0" borderId="30" xfId="18" applyFont="1" applyBorder="1" applyAlignment="1" applyProtection="1">
      <alignment horizontal="center" vertical="center"/>
    </xf>
    <xf numFmtId="0" fontId="11" fillId="0" borderId="31" xfId="1" applyFont="1" applyBorder="1" applyAlignment="1">
      <alignment horizontal="center" vertical="center"/>
    </xf>
    <xf numFmtId="186" fontId="11" fillId="0" borderId="30" xfId="18" applyNumberFormat="1" applyFont="1" applyBorder="1" applyAlignment="1" applyProtection="1">
      <alignment horizontal="center"/>
    </xf>
    <xf numFmtId="0" fontId="11" fillId="0" borderId="30" xfId="1" applyFont="1" applyBorder="1" applyAlignment="1">
      <alignment horizontal="center" vertical="center"/>
    </xf>
    <xf numFmtId="184" fontId="11" fillId="0" borderId="30" xfId="18" applyNumberFormat="1" applyFont="1" applyBorder="1" applyAlignment="1" applyProtection="1">
      <alignment horizontal="center"/>
    </xf>
    <xf numFmtId="0" fontId="76" fillId="0" borderId="31" xfId="1" applyFont="1" applyBorder="1" applyAlignment="1">
      <alignment horizontal="center" vertical="center"/>
    </xf>
    <xf numFmtId="0" fontId="5" fillId="0" borderId="4" xfId="18" applyFont="1" applyBorder="1" applyAlignment="1" applyProtection="1">
      <alignment horizontal="center" vertical="center"/>
    </xf>
    <xf numFmtId="186" fontId="11" fillId="0" borderId="4" xfId="18" applyNumberFormat="1" applyFont="1" applyBorder="1" applyAlignment="1" applyProtection="1">
      <alignment horizontal="center" vertical="center"/>
    </xf>
    <xf numFmtId="186" fontId="11" fillId="0" borderId="8" xfId="18" applyNumberFormat="1" applyFont="1" applyBorder="1" applyAlignment="1" applyProtection="1">
      <alignment horizontal="center" vertical="center"/>
    </xf>
    <xf numFmtId="184" fontId="11" fillId="0" borderId="4" xfId="18" applyNumberFormat="1" applyFont="1" applyBorder="1" applyAlignment="1" applyProtection="1">
      <alignment horizontal="center" vertical="center"/>
    </xf>
    <xf numFmtId="184" fontId="11" fillId="0" borderId="8" xfId="18" applyNumberFormat="1" applyFont="1" applyBorder="1" applyAlignment="1" applyProtection="1">
      <alignment horizontal="center" vertical="center"/>
    </xf>
    <xf numFmtId="0" fontId="14" fillId="0" borderId="29" xfId="18" applyFont="1" applyBorder="1" applyAlignment="1" applyProtection="1">
      <alignment horizontal="center" vertical="center"/>
    </xf>
    <xf numFmtId="186" fontId="64" fillId="0" borderId="29" xfId="18" applyNumberFormat="1" applyFont="1" applyBorder="1" applyAlignment="1" applyProtection="1">
      <alignment horizontal="center" vertical="center"/>
    </xf>
    <xf numFmtId="184" fontId="14" fillId="0" borderId="29"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xf>
    <xf numFmtId="184" fontId="15" fillId="0" borderId="2" xfId="18" applyNumberFormat="1" applyFont="1" applyBorder="1" applyAlignment="1" applyProtection="1">
      <alignment horizontal="center" vertical="center"/>
    </xf>
    <xf numFmtId="0" fontId="16" fillId="0" borderId="0" xfId="1" applyFont="1" applyAlignment="1">
      <alignment vertical="center"/>
    </xf>
    <xf numFmtId="187" fontId="14" fillId="0" borderId="32" xfId="18" applyNumberFormat="1" applyFont="1" applyBorder="1" applyAlignment="1" applyProtection="1">
      <alignment horizontal="left" vertical="center"/>
    </xf>
    <xf numFmtId="184" fontId="14" fillId="0" borderId="0" xfId="18" applyNumberFormat="1" applyFont="1" applyAlignment="1" applyProtection="1">
      <alignment horizontal="center" vertical="center"/>
    </xf>
    <xf numFmtId="184" fontId="14" fillId="0" borderId="32" xfId="18" applyNumberFormat="1" applyFont="1" applyBorder="1" applyAlignment="1" applyProtection="1">
      <alignment horizontal="center" vertical="center"/>
    </xf>
    <xf numFmtId="187" fontId="14" fillId="0" borderId="0" xfId="18" applyNumberFormat="1" applyFont="1" applyAlignment="1" applyProtection="1">
      <alignment horizontal="left" vertical="center"/>
    </xf>
    <xf numFmtId="187" fontId="15" fillId="0" borderId="0" xfId="18" applyNumberFormat="1" applyFont="1" applyAlignment="1" applyProtection="1">
      <alignment horizontal="left" vertical="center"/>
    </xf>
    <xf numFmtId="184" fontId="15" fillId="0" borderId="0" xfId="18" applyNumberFormat="1" applyFont="1" applyAlignment="1" applyProtection="1">
      <alignment horizontal="center" vertical="center"/>
    </xf>
    <xf numFmtId="184" fontId="14" fillId="0" borderId="0" xfId="18" applyNumberFormat="1" applyFont="1" applyAlignment="1" applyProtection="1">
      <alignment horizontal="left" vertical="center" indent="1"/>
    </xf>
    <xf numFmtId="187" fontId="15" fillId="0" borderId="0" xfId="18" applyNumberFormat="1" applyFont="1" applyAlignment="1" applyProtection="1">
      <alignment horizontal="left" vertical="center" wrapText="1"/>
    </xf>
    <xf numFmtId="187" fontId="77" fillId="0" borderId="0" xfId="18" applyNumberFormat="1" applyFont="1" applyAlignment="1" applyProtection="1">
      <alignment horizontal="left" vertical="center"/>
    </xf>
    <xf numFmtId="187" fontId="15" fillId="0" borderId="33" xfId="18" applyNumberFormat="1" applyFont="1" applyBorder="1" applyAlignment="1" applyProtection="1">
      <alignment horizontal="left" vertical="center"/>
    </xf>
    <xf numFmtId="184" fontId="15" fillId="0" borderId="33" xfId="18" applyNumberFormat="1" applyFont="1" applyBorder="1" applyAlignment="1" applyProtection="1">
      <alignment horizontal="center" vertical="center"/>
    </xf>
    <xf numFmtId="187" fontId="61" fillId="0" borderId="34" xfId="18" applyNumberFormat="1" applyFont="1" applyBorder="1" applyAlignment="1" applyProtection="1">
      <alignment horizontal="center" vertical="center"/>
    </xf>
    <xf numFmtId="187" fontId="63" fillId="0" borderId="34" xfId="18" applyNumberFormat="1" applyFont="1" applyBorder="1" applyAlignment="1" applyProtection="1">
      <alignment horizontal="center" vertical="center"/>
    </xf>
    <xf numFmtId="184" fontId="61" fillId="0" borderId="34" xfId="18" applyNumberFormat="1" applyFont="1" applyBorder="1" applyAlignment="1" applyProtection="1">
      <alignment vertical="center"/>
    </xf>
    <xf numFmtId="184" fontId="63" fillId="0" borderId="34" xfId="18" applyNumberFormat="1" applyFont="1" applyBorder="1" applyAlignment="1" applyProtection="1">
      <alignment vertical="center"/>
    </xf>
    <xf numFmtId="188" fontId="17" fillId="0" borderId="0" xfId="18" applyNumberFormat="1" applyFont="1" applyAlignment="1" applyProtection="1">
      <alignment horizontal="left"/>
    </xf>
    <xf numFmtId="187" fontId="40" fillId="0" borderId="0" xfId="18" applyNumberFormat="1" applyFont="1" applyAlignment="1" applyProtection="1">
      <alignment horizontal="center"/>
    </xf>
    <xf numFmtId="184" fontId="17" fillId="0" borderId="0" xfId="18" applyNumberFormat="1" applyFont="1" applyProtection="1"/>
    <xf numFmtId="184" fontId="40" fillId="0" borderId="0" xfId="18" applyNumberFormat="1" applyFont="1" applyAlignment="1" applyProtection="1">
      <alignment horizontal="right" vertical="center"/>
    </xf>
    <xf numFmtId="184" fontId="40" fillId="0" borderId="0" xfId="18" applyNumberFormat="1" applyFont="1" applyAlignment="1" applyProtection="1">
      <alignment horizontal="right"/>
    </xf>
    <xf numFmtId="189" fontId="17" fillId="0" borderId="0" xfId="18" applyNumberFormat="1" applyFont="1" applyAlignment="1" applyProtection="1">
      <alignment horizontal="left"/>
    </xf>
    <xf numFmtId="187" fontId="40" fillId="0" borderId="0" xfId="18" applyNumberFormat="1" applyFont="1" applyAlignment="1" applyProtection="1">
      <alignment horizontal="left"/>
    </xf>
    <xf numFmtId="184" fontId="33" fillId="0" borderId="0" xfId="18" applyNumberFormat="1" applyFont="1" applyAlignment="1" applyProtection="1">
      <alignment horizontal="center" vertical="center" wrapText="1"/>
    </xf>
    <xf numFmtId="184" fontId="34" fillId="0" borderId="0" xfId="18" applyNumberFormat="1" applyFont="1" applyAlignment="1" applyProtection="1">
      <alignment horizontal="right" vertical="center"/>
    </xf>
    <xf numFmtId="184" fontId="40" fillId="0" borderId="0" xfId="18" applyNumberFormat="1" applyFont="1" applyProtection="1"/>
    <xf numFmtId="184" fontId="34" fillId="0" borderId="0" xfId="18" applyNumberFormat="1" applyFont="1" applyAlignment="1" applyProtection="1">
      <alignment horizontal="right"/>
    </xf>
    <xf numFmtId="187" fontId="16" fillId="0" borderId="0" xfId="18" applyNumberFormat="1" applyFont="1" applyAlignment="1" applyProtection="1">
      <alignment horizontal="center"/>
    </xf>
    <xf numFmtId="184" fontId="16" fillId="0" borderId="0" xfId="18" applyNumberFormat="1" applyFont="1" applyAlignment="1" applyProtection="1">
      <alignment vertical="center"/>
    </xf>
    <xf numFmtId="184" fontId="16" fillId="0" borderId="0" xfId="18" applyNumberFormat="1" applyFont="1" applyAlignment="1" applyProtection="1">
      <alignment horizontal="right" vertical="center"/>
    </xf>
    <xf numFmtId="184" fontId="16" fillId="0" borderId="0" xfId="18" applyNumberFormat="1" applyFont="1" applyAlignment="1" applyProtection="1">
      <alignment horizontal="right"/>
    </xf>
    <xf numFmtId="184" fontId="16" fillId="0" borderId="0" xfId="18" applyNumberFormat="1" applyFont="1" applyProtection="1"/>
    <xf numFmtId="187" fontId="14" fillId="0" borderId="0" xfId="18" applyNumberFormat="1" applyFont="1" applyAlignment="1" applyProtection="1">
      <alignment horizontal="center"/>
    </xf>
    <xf numFmtId="187" fontId="61" fillId="0" borderId="0" xfId="18" applyNumberFormat="1" applyFont="1" applyAlignment="1" applyProtection="1">
      <alignment horizontal="center"/>
    </xf>
    <xf numFmtId="184" fontId="61" fillId="0" borderId="0" xfId="18" applyNumberFormat="1" applyFont="1" applyAlignment="1" applyProtection="1">
      <alignment horizontal="right" vertical="center"/>
    </xf>
    <xf numFmtId="184" fontId="61" fillId="0" borderId="0" xfId="18" applyNumberFormat="1" applyFont="1" applyAlignment="1" applyProtection="1">
      <alignment horizontal="right"/>
    </xf>
    <xf numFmtId="184" fontId="14" fillId="0" borderId="0" xfId="18" applyNumberFormat="1" applyFont="1" applyAlignment="1" applyProtection="1">
      <alignment horizontal="right"/>
    </xf>
    <xf numFmtId="187" fontId="12" fillId="0" borderId="0" xfId="18" applyNumberFormat="1" applyFont="1" applyAlignment="1" applyProtection="1">
      <alignment horizontal="center"/>
    </xf>
    <xf numFmtId="184" fontId="12" fillId="0" borderId="0" xfId="18" applyNumberFormat="1" applyFont="1" applyAlignment="1" applyProtection="1">
      <alignment vertical="center"/>
    </xf>
    <xf numFmtId="184" fontId="12" fillId="0" borderId="0" xfId="18" applyNumberFormat="1" applyFont="1" applyAlignment="1" applyProtection="1">
      <alignment horizontal="left"/>
    </xf>
    <xf numFmtId="187" fontId="5" fillId="0" borderId="30"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1" fillId="0" borderId="4" xfId="18" applyNumberFormat="1" applyFont="1" applyBorder="1" applyAlignment="1" applyProtection="1">
      <alignment horizontal="center" vertical="center"/>
    </xf>
    <xf numFmtId="187" fontId="11" fillId="0" borderId="8" xfId="18" applyNumberFormat="1" applyFont="1" applyBorder="1" applyAlignment="1" applyProtection="1">
      <alignment horizontal="center" vertical="center"/>
    </xf>
    <xf numFmtId="187" fontId="14" fillId="0" borderId="29" xfId="18" applyNumberFormat="1" applyFont="1" applyBorder="1" applyAlignment="1" applyProtection="1">
      <alignment horizontal="center" vertical="center"/>
    </xf>
    <xf numFmtId="187" fontId="63" fillId="0" borderId="29" xfId="18" applyNumberFormat="1" applyFont="1" applyBorder="1" applyAlignment="1" applyProtection="1">
      <alignment horizontal="center" vertical="center"/>
    </xf>
    <xf numFmtId="184" fontId="63" fillId="0" borderId="29"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wrapText="1"/>
    </xf>
    <xf numFmtId="0" fontId="15" fillId="0" borderId="0" xfId="18" applyFont="1" applyAlignment="1" applyProtection="1">
      <alignment vertical="center"/>
    </xf>
    <xf numFmtId="187" fontId="14" fillId="0" borderId="34" xfId="18" applyNumberFormat="1" applyFont="1" applyBorder="1" applyAlignment="1" applyProtection="1">
      <alignment horizontal="left" vertical="center"/>
    </xf>
    <xf numFmtId="187" fontId="17" fillId="0" borderId="0" xfId="18" applyNumberFormat="1" applyFont="1" applyAlignment="1" applyProtection="1">
      <alignment horizontal="left"/>
    </xf>
    <xf numFmtId="187" fontId="79" fillId="0" borderId="0" xfId="18" applyNumberFormat="1" applyFont="1" applyAlignment="1" applyProtection="1">
      <alignment horizontal="center"/>
    </xf>
    <xf numFmtId="187" fontId="17" fillId="0" borderId="0" xfId="18" applyNumberFormat="1" applyFont="1" applyAlignment="1" applyProtection="1">
      <alignment horizontal="left" vertical="center"/>
    </xf>
    <xf numFmtId="187" fontId="79" fillId="0" borderId="0" xfId="18" applyNumberFormat="1" applyFont="1" applyAlignment="1" applyProtection="1">
      <alignment vertical="center"/>
    </xf>
    <xf numFmtId="187" fontId="40" fillId="0" borderId="0" xfId="18" applyNumberFormat="1" applyFont="1" applyAlignment="1" applyProtection="1">
      <alignment horizontal="center" vertical="center"/>
    </xf>
    <xf numFmtId="0" fontId="14" fillId="0" borderId="0" xfId="18" applyFont="1" applyAlignment="1" applyProtection="1">
      <alignment horizontal="left" wrapText="1"/>
      <protection locked="0"/>
    </xf>
    <xf numFmtId="184" fontId="80" fillId="0" borderId="0" xfId="18" applyNumberFormat="1" applyFont="1" applyProtection="1">
      <protection locked="0"/>
    </xf>
    <xf numFmtId="0" fontId="80" fillId="0" borderId="0" xfId="1" applyFont="1" applyProtection="1">
      <protection locked="0"/>
    </xf>
    <xf numFmtId="0" fontId="80" fillId="0" borderId="0" xfId="18" applyFont="1" applyProtection="1">
      <protection locked="0"/>
    </xf>
    <xf numFmtId="187" fontId="4" fillId="0" borderId="0" xfId="18" applyNumberFormat="1" applyFont="1" applyAlignment="1" applyProtection="1">
      <alignment wrapText="1"/>
    </xf>
    <xf numFmtId="184" fontId="81" fillId="0" borderId="0" xfId="18" applyNumberFormat="1" applyFont="1" applyAlignment="1" applyProtection="1">
      <alignment horizontal="center" wrapText="1"/>
    </xf>
    <xf numFmtId="184" fontId="81" fillId="0" borderId="0" xfId="18" applyNumberFormat="1" applyFont="1" applyAlignment="1" applyProtection="1">
      <alignment horizontal="center" vertical="center" wrapText="1"/>
    </xf>
    <xf numFmtId="0" fontId="82" fillId="0" borderId="0" xfId="1"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4" fillId="0" borderId="0" xfId="18" applyNumberFormat="1" applyFont="1" applyAlignment="1" applyProtection="1">
      <alignment horizontal="center"/>
    </xf>
    <xf numFmtId="184" fontId="74" fillId="0" borderId="0" xfId="18" applyNumberFormat="1" applyFont="1" applyProtection="1"/>
    <xf numFmtId="184" fontId="74" fillId="0" borderId="0" xfId="18" applyNumberFormat="1" applyFont="1" applyAlignment="1" applyProtection="1">
      <alignment vertical="center"/>
    </xf>
    <xf numFmtId="184" fontId="74" fillId="0" borderId="0" xfId="18" applyNumberFormat="1" applyFont="1" applyAlignment="1" applyProtection="1">
      <alignment horizontal="right"/>
    </xf>
    <xf numFmtId="0" fontId="80" fillId="0" borderId="0" xfId="1" applyFont="1"/>
    <xf numFmtId="187" fontId="11" fillId="0" borderId="30" xfId="18" applyNumberFormat="1" applyFont="1" applyBorder="1" applyAlignment="1" applyProtection="1">
      <alignment horizontal="center" vertical="center"/>
    </xf>
    <xf numFmtId="184" fontId="11" fillId="0" borderId="30" xfId="18" applyNumberFormat="1" applyFont="1" applyBorder="1" applyAlignment="1" applyProtection="1">
      <alignment horizontal="center" vertical="center"/>
    </xf>
    <xf numFmtId="174" fontId="3" fillId="0" borderId="0" xfId="9" applyNumberFormat="1" applyFont="1" applyFill="1"/>
    <xf numFmtId="187" fontId="12" fillId="0" borderId="4"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7" fontId="15" fillId="0" borderId="29" xfId="18" applyNumberFormat="1" applyFont="1" applyBorder="1" applyAlignment="1" applyProtection="1">
      <alignment horizontal="center" vertical="center"/>
    </xf>
    <xf numFmtId="184" fontId="15" fillId="0" borderId="29" xfId="18" applyNumberFormat="1" applyFont="1" applyBorder="1" applyAlignment="1" applyProtection="1">
      <alignment horizontal="center" vertical="center"/>
    </xf>
    <xf numFmtId="187" fontId="15" fillId="0" borderId="2" xfId="19" applyNumberFormat="1" applyFont="1" applyFill="1" applyBorder="1" applyAlignment="1">
      <alignment horizontal="left" vertical="center"/>
    </xf>
    <xf numFmtId="184" fontId="16" fillId="0" borderId="0" xfId="1" applyNumberFormat="1" applyFont="1" applyAlignment="1">
      <alignment vertical="center"/>
    </xf>
    <xf numFmtId="187" fontId="14" fillId="0" borderId="0" xfId="19" applyNumberFormat="1" applyFont="1" applyFill="1" applyBorder="1" applyAlignment="1">
      <alignment horizontal="left" vertical="center"/>
    </xf>
    <xf numFmtId="187" fontId="63" fillId="0" borderId="34" xfId="18" applyNumberFormat="1" applyFont="1" applyBorder="1" applyAlignment="1" applyProtection="1">
      <alignment horizontal="left" vertical="center"/>
    </xf>
    <xf numFmtId="184" fontId="63" fillId="0" borderId="34" xfId="18" applyNumberFormat="1" applyFont="1" applyBorder="1" applyAlignment="1" applyProtection="1">
      <alignment horizontal="center" vertical="center"/>
    </xf>
    <xf numFmtId="184" fontId="63" fillId="0" borderId="34" xfId="18" applyNumberFormat="1" applyFont="1" applyBorder="1" applyProtection="1"/>
    <xf numFmtId="184" fontId="17" fillId="0" borderId="0" xfId="1" applyNumberFormat="1" applyFont="1"/>
    <xf numFmtId="0" fontId="83" fillId="0" borderId="0" xfId="1" applyFont="1"/>
    <xf numFmtId="174" fontId="0" fillId="0" borderId="0" xfId="9" applyNumberFormat="1" applyFont="1"/>
    <xf numFmtId="184" fontId="3" fillId="0" borderId="0" xfId="1" applyNumberFormat="1"/>
    <xf numFmtId="190" fontId="3" fillId="0" borderId="0" xfId="1" applyNumberFormat="1"/>
    <xf numFmtId="0" fontId="4" fillId="0" borderId="0" xfId="20" applyFont="1"/>
    <xf numFmtId="0" fontId="3" fillId="0" borderId="0" xfId="20"/>
    <xf numFmtId="0" fontId="6" fillId="0" borderId="0" xfId="20" applyFont="1" applyAlignment="1">
      <alignment horizontal="center"/>
    </xf>
    <xf numFmtId="0" fontId="35" fillId="0" borderId="0" xfId="20" applyFont="1"/>
    <xf numFmtId="167" fontId="8" fillId="0" borderId="0" xfId="20" applyNumberFormat="1" applyFont="1" applyAlignment="1">
      <alignment horizontal="center"/>
    </xf>
    <xf numFmtId="0" fontId="22" fillId="0" borderId="0" xfId="20" applyFont="1"/>
    <xf numFmtId="0" fontId="36" fillId="0" borderId="0" xfId="20" applyFont="1" applyAlignment="1">
      <alignment horizontal="center"/>
    </xf>
    <xf numFmtId="0" fontId="55" fillId="0" borderId="0" xfId="20" applyFont="1"/>
    <xf numFmtId="0" fontId="84" fillId="0" borderId="0" xfId="18" applyFont="1" applyProtection="1"/>
    <xf numFmtId="0" fontId="12" fillId="0" borderId="0" xfId="20" applyFont="1"/>
    <xf numFmtId="0" fontId="20" fillId="0" borderId="28" xfId="20" applyFont="1" applyBorder="1" applyAlignment="1">
      <alignment horizontal="center" vertical="center" wrapText="1"/>
    </xf>
    <xf numFmtId="0" fontId="12" fillId="0" borderId="28" xfId="20" applyFont="1" applyBorder="1" applyAlignment="1">
      <alignment horizontal="center" vertical="center" wrapText="1"/>
    </xf>
    <xf numFmtId="0" fontId="11" fillId="0" borderId="28" xfId="20" applyFont="1" applyBorder="1" applyAlignment="1">
      <alignment horizontal="center" vertical="center" wrapText="1"/>
    </xf>
    <xf numFmtId="0" fontId="15" fillId="0" borderId="0" xfId="20" applyFont="1"/>
    <xf numFmtId="4" fontId="14" fillId="0" borderId="0" xfId="20" applyNumberFormat="1" applyFont="1"/>
    <xf numFmtId="4" fontId="15" fillId="0" borderId="0" xfId="20" applyNumberFormat="1" applyFont="1"/>
    <xf numFmtId="0" fontId="16" fillId="0" borderId="0" xfId="20" applyFont="1"/>
    <xf numFmtId="0" fontId="14" fillId="0" borderId="0" xfId="21" applyFont="1" applyProtection="1"/>
    <xf numFmtId="191" fontId="14" fillId="0" borderId="0" xfId="22" applyNumberFormat="1" applyFont="1" applyFill="1" applyBorder="1" applyAlignment="1">
      <alignment horizontal="center"/>
    </xf>
    <xf numFmtId="0" fontId="14" fillId="0" borderId="0" xfId="20" applyFont="1"/>
    <xf numFmtId="191" fontId="14" fillId="0" borderId="0" xfId="22" applyNumberFormat="1" applyFont="1" applyFill="1" applyBorder="1" applyAlignment="1">
      <alignment horizontal="right"/>
    </xf>
    <xf numFmtId="191" fontId="16" fillId="0" borderId="0" xfId="20" applyNumberFormat="1" applyFont="1"/>
    <xf numFmtId="192" fontId="14" fillId="0" borderId="0" xfId="22" applyNumberFormat="1" applyFont="1" applyFill="1" applyBorder="1" applyAlignment="1">
      <alignment horizontal="center"/>
    </xf>
    <xf numFmtId="193" fontId="14" fillId="0" borderId="0" xfId="22" applyNumberFormat="1" applyFont="1" applyFill="1" applyBorder="1" applyAlignment="1">
      <alignment horizontal="center"/>
    </xf>
    <xf numFmtId="194" fontId="14" fillId="0" borderId="0" xfId="22" applyNumberFormat="1" applyFont="1" applyFill="1" applyBorder="1" applyAlignment="1">
      <alignment horizontal="center"/>
    </xf>
    <xf numFmtId="193" fontId="14" fillId="0" borderId="0" xfId="22" applyNumberFormat="1" applyFont="1" applyFill="1" applyBorder="1" applyAlignment="1">
      <alignment horizontal="right"/>
    </xf>
    <xf numFmtId="0" fontId="85" fillId="0" borderId="3" xfId="20" applyFont="1" applyBorder="1"/>
    <xf numFmtId="195" fontId="85" fillId="0" borderId="3" xfId="20" applyNumberFormat="1" applyFont="1" applyBorder="1"/>
    <xf numFmtId="195" fontId="24" fillId="0" borderId="3" xfId="20" applyNumberFormat="1" applyFont="1" applyBorder="1"/>
    <xf numFmtId="0" fontId="14" fillId="0" borderId="0" xfId="21" applyFont="1" applyAlignment="1" applyProtection="1">
      <alignment vertical="center"/>
    </xf>
    <xf numFmtId="0" fontId="17" fillId="0" borderId="0" xfId="20" applyFont="1"/>
    <xf numFmtId="0" fontId="34" fillId="0" borderId="0" xfId="20" applyFont="1"/>
    <xf numFmtId="0" fontId="14" fillId="0" borderId="0" xfId="1" applyFont="1" applyAlignment="1">
      <alignment horizontal="left" vertical="center" indent="2"/>
    </xf>
    <xf numFmtId="1" fontId="12" fillId="0" borderId="0" xfId="20" applyNumberFormat="1" applyFont="1"/>
    <xf numFmtId="0" fontId="14" fillId="0" borderId="0" xfId="15" applyFont="1" applyAlignment="1">
      <alignment horizontal="left" vertical="center" wrapText="1"/>
    </xf>
    <xf numFmtId="0" fontId="14" fillId="0" borderId="0" xfId="18" applyFont="1" applyAlignment="1" applyProtection="1">
      <alignment vertical="top"/>
      <protection locked="0"/>
    </xf>
    <xf numFmtId="0" fontId="14" fillId="0" borderId="0" xfId="18" applyFont="1" applyAlignment="1" applyProtection="1">
      <alignment wrapText="1"/>
      <protection locked="0"/>
    </xf>
    <xf numFmtId="187" fontId="11" fillId="0" borderId="30" xfId="18" applyNumberFormat="1" applyFont="1" applyBorder="1" applyAlignment="1" applyProtection="1">
      <alignment horizontal="center"/>
    </xf>
    <xf numFmtId="0" fontId="11" fillId="0" borderId="31" xfId="1" applyFont="1" applyBorder="1" applyAlignment="1">
      <alignment horizontal="center" vertical="center"/>
    </xf>
    <xf numFmtId="0" fontId="6" fillId="0" borderId="0" xfId="1" applyFont="1"/>
    <xf numFmtId="0" fontId="8" fillId="0" borderId="0" xfId="1" applyFont="1"/>
    <xf numFmtId="0" fontId="36" fillId="0" borderId="0" xfId="1" applyFont="1" applyAlignment="1">
      <alignment horizontal="center"/>
    </xf>
    <xf numFmtId="0" fontId="86" fillId="0" borderId="0" xfId="1" applyFont="1"/>
    <xf numFmtId="0" fontId="11" fillId="0" borderId="5" xfId="1" applyFont="1" applyBorder="1" applyAlignment="1">
      <alignment horizontal="center" vertical="center" wrapText="1"/>
    </xf>
    <xf numFmtId="0" fontId="11" fillId="0" borderId="29" xfId="1" applyFont="1" applyBorder="1" applyAlignment="1">
      <alignment horizontal="center" vertical="center" wrapText="1"/>
    </xf>
    <xf numFmtId="0" fontId="14" fillId="0" borderId="32" xfId="1" applyFont="1" applyBorder="1" applyAlignment="1">
      <alignment horizontal="left" vertical="center" wrapText="1"/>
    </xf>
    <xf numFmtId="43" fontId="14" fillId="0" borderId="32" xfId="23" applyNumberFormat="1" applyFont="1" applyBorder="1" applyAlignment="1">
      <alignment horizontal="right"/>
    </xf>
    <xf numFmtId="43" fontId="14" fillId="0" borderId="32" xfId="23" applyNumberFormat="1" applyFont="1" applyBorder="1" applyAlignment="1">
      <alignment horizontal="right" wrapText="1"/>
    </xf>
    <xf numFmtId="174" fontId="14" fillId="0" borderId="32" xfId="23" applyNumberFormat="1" applyFont="1" applyBorder="1" applyAlignment="1">
      <alignment horizontal="right" wrapText="1"/>
    </xf>
    <xf numFmtId="0" fontId="15" fillId="0" borderId="32" xfId="1" applyFont="1" applyBorder="1" applyAlignment="1">
      <alignment horizontal="center" vertical="center" wrapText="1"/>
    </xf>
    <xf numFmtId="196" fontId="14" fillId="0" borderId="0" xfId="23" applyNumberFormat="1" applyFont="1" applyBorder="1" applyAlignment="1">
      <alignment horizontal="center" vertical="center"/>
    </xf>
    <xf numFmtId="197" fontId="15" fillId="0" borderId="0" xfId="24"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6" fontId="15" fillId="0" borderId="3" xfId="23" applyNumberFormat="1" applyFont="1" applyBorder="1" applyAlignment="1">
      <alignment horizontal="center" vertical="center"/>
    </xf>
    <xf numFmtId="197" fontId="15" fillId="0" borderId="3" xfId="24" applyNumberFormat="1" applyFont="1" applyBorder="1" applyAlignment="1">
      <alignment horizontal="center" vertical="center"/>
    </xf>
    <xf numFmtId="2" fontId="14" fillId="0" borderId="0" xfId="24" applyNumberFormat="1" applyFont="1" applyBorder="1" applyAlignment="1">
      <alignment horizontal="center"/>
    </xf>
    <xf numFmtId="2" fontId="12" fillId="0" borderId="0" xfId="1" applyNumberFormat="1" applyFont="1"/>
    <xf numFmtId="2" fontId="14" fillId="0" borderId="0" xfId="24" applyNumberFormat="1" applyFont="1" applyBorder="1" applyAlignment="1">
      <alignment horizontal="center" vertical="center"/>
    </xf>
    <xf numFmtId="3" fontId="14" fillId="0" borderId="0" xfId="24" applyNumberFormat="1" applyFont="1" applyBorder="1" applyAlignment="1">
      <alignment horizontal="right" vertical="center"/>
    </xf>
    <xf numFmtId="2" fontId="88" fillId="0" borderId="0" xfId="1" applyNumberFormat="1" applyFont="1"/>
    <xf numFmtId="2" fontId="88" fillId="0" borderId="0" xfId="1" applyNumberFormat="1" applyFont="1" applyAlignment="1">
      <alignment horizontal="center"/>
    </xf>
    <xf numFmtId="0" fontId="88" fillId="0" borderId="0" xfId="1" applyFont="1"/>
    <xf numFmtId="2" fontId="3" fillId="0" borderId="0" xfId="1" applyNumberFormat="1"/>
    <xf numFmtId="0" fontId="11" fillId="0" borderId="2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35" xfId="1" applyFont="1" applyBorder="1" applyAlignment="1">
      <alignment horizontal="center" vertical="center" wrapText="1"/>
    </xf>
    <xf numFmtId="43" fontId="14" fillId="0" borderId="0" xfId="25" applyNumberFormat="1" applyFont="1" applyBorder="1" applyAlignment="1">
      <alignment horizontal="right"/>
    </xf>
    <xf numFmtId="174" fontId="15" fillId="0" borderId="0" xfId="25" applyNumberFormat="1" applyFont="1" applyBorder="1" applyAlignment="1">
      <alignment horizontal="right"/>
    </xf>
    <xf numFmtId="1" fontId="12" fillId="0" borderId="0" xfId="1" applyNumberFormat="1" applyFont="1"/>
    <xf numFmtId="198" fontId="14" fillId="0" borderId="0" xfId="25" applyNumberFormat="1" applyFont="1" applyBorder="1" applyAlignment="1">
      <alignment horizontal="center" vertical="center"/>
    </xf>
    <xf numFmtId="199" fontId="15" fillId="0" borderId="0" xfId="25" applyNumberFormat="1" applyFont="1" applyBorder="1" applyAlignment="1">
      <alignment horizontal="center" vertical="center"/>
    </xf>
    <xf numFmtId="1" fontId="14" fillId="0" borderId="0" xfId="1" applyNumberFormat="1" applyFont="1"/>
    <xf numFmtId="198" fontId="15" fillId="0" borderId="3" xfId="25" applyNumberFormat="1" applyFont="1" applyBorder="1" applyAlignment="1">
      <alignment horizontal="center" vertical="center"/>
    </xf>
    <xf numFmtId="199" fontId="15" fillId="0" borderId="3" xfId="25" applyNumberFormat="1" applyFont="1" applyBorder="1" applyAlignment="1">
      <alignment horizontal="center" vertical="center"/>
    </xf>
    <xf numFmtId="200" fontId="14" fillId="0" borderId="0" xfId="26" applyNumberFormat="1" applyFont="1" applyBorder="1" applyAlignment="1">
      <alignment horizontal="center"/>
    </xf>
    <xf numFmtId="0" fontId="44" fillId="0" borderId="0" xfId="1" applyFont="1" applyAlignment="1">
      <alignment horizontal="center"/>
    </xf>
    <xf numFmtId="0" fontId="11" fillId="0" borderId="28" xfId="1" applyFont="1" applyBorder="1" applyAlignment="1">
      <alignment horizontal="center" vertical="center"/>
    </xf>
    <xf numFmtId="0" fontId="11" fillId="0" borderId="2" xfId="1" applyFont="1" applyBorder="1"/>
    <xf numFmtId="0" fontId="56" fillId="0" borderId="0" xfId="1" applyFont="1"/>
    <xf numFmtId="201" fontId="15" fillId="0" borderId="0" xfId="1" applyNumberFormat="1" applyFont="1" applyAlignment="1">
      <alignment horizontal="right" vertical="center"/>
    </xf>
    <xf numFmtId="202" fontId="14" fillId="0" borderId="0" xfId="1" applyNumberFormat="1" applyFont="1"/>
    <xf numFmtId="2" fontId="15" fillId="0" borderId="3" xfId="1" applyNumberFormat="1" applyFont="1" applyBorder="1" applyAlignment="1">
      <alignment horizontal="center" vertical="center"/>
    </xf>
    <xf numFmtId="201" fontId="15" fillId="0" borderId="3" xfId="1" applyNumberFormat="1" applyFont="1" applyBorder="1" applyAlignment="1">
      <alignment horizontal="right" vertical="center"/>
    </xf>
    <xf numFmtId="0" fontId="11" fillId="0" borderId="28" xfId="1" applyFont="1" applyBorder="1" applyAlignment="1">
      <alignment horizontal="center" vertical="center"/>
    </xf>
    <xf numFmtId="0" fontId="12" fillId="0" borderId="28" xfId="1" applyFont="1" applyBorder="1" applyAlignment="1">
      <alignment horizontal="center" vertical="center" wrapText="1"/>
    </xf>
    <xf numFmtId="0" fontId="13" fillId="0" borderId="0" xfId="1" applyFont="1" applyAlignment="1">
      <alignment horizontal="center" vertical="center"/>
    </xf>
    <xf numFmtId="196" fontId="14" fillId="0" borderId="0" xfId="1" applyNumberFormat="1" applyFont="1" applyAlignment="1">
      <alignment horizontal="center" vertical="center"/>
    </xf>
    <xf numFmtId="203" fontId="15" fillId="0" borderId="0" xfId="1" applyNumberFormat="1" applyFont="1" applyAlignment="1">
      <alignment horizontal="center" vertical="center"/>
    </xf>
    <xf numFmtId="196" fontId="14" fillId="0" borderId="0" xfId="1" applyNumberFormat="1" applyFont="1"/>
    <xf numFmtId="196" fontId="15" fillId="0" borderId="3" xfId="1" applyNumberFormat="1" applyFont="1" applyBorder="1" applyAlignment="1">
      <alignment horizontal="center" vertical="center"/>
    </xf>
    <xf numFmtId="203" fontId="15" fillId="0" borderId="3" xfId="1" applyNumberFormat="1" applyFont="1" applyBorder="1" applyAlignment="1">
      <alignment horizontal="center" vertical="center"/>
    </xf>
    <xf numFmtId="203"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204" fontId="8" fillId="0" borderId="0" xfId="1" applyNumberFormat="1" applyFont="1" applyAlignment="1">
      <alignment horizontal="center"/>
    </xf>
    <xf numFmtId="0" fontId="89" fillId="0" borderId="0" xfId="1" applyFont="1" applyAlignment="1">
      <alignment horizontal="left"/>
    </xf>
    <xf numFmtId="0" fontId="90" fillId="0" borderId="2" xfId="1" applyFont="1" applyBorder="1" applyAlignment="1">
      <alignment vertical="center"/>
    </xf>
    <xf numFmtId="0" fontId="89" fillId="0" borderId="0" xfId="1" applyFont="1"/>
    <xf numFmtId="0" fontId="12" fillId="0" borderId="36" xfId="1" applyFont="1" applyBorder="1" applyAlignment="1">
      <alignment horizontal="center" textRotation="90" wrapText="1"/>
    </xf>
    <xf numFmtId="0" fontId="12" fillId="0" borderId="28" xfId="1" applyFont="1" applyBorder="1" applyAlignment="1">
      <alignment horizontal="center" textRotation="90" wrapText="1"/>
    </xf>
    <xf numFmtId="0" fontId="11" fillId="0" borderId="28" xfId="1" applyFont="1" applyBorder="1" applyAlignment="1">
      <alignment horizontal="center" textRotation="90" wrapText="1"/>
    </xf>
    <xf numFmtId="0" fontId="15" fillId="0" borderId="33" xfId="1" applyFont="1" applyBorder="1" applyAlignment="1">
      <alignment vertical="center" wrapText="1"/>
    </xf>
    <xf numFmtId="43" fontId="15" fillId="0" borderId="37" xfId="1" applyNumberFormat="1" applyFont="1" applyBorder="1" applyAlignment="1">
      <alignment horizontal="center"/>
    </xf>
    <xf numFmtId="43" fontId="15" fillId="0" borderId="33" xfId="1" applyNumberFormat="1" applyFont="1" applyBorder="1" applyAlignment="1">
      <alignment horizontal="center"/>
    </xf>
    <xf numFmtId="0" fontId="14" fillId="0" borderId="0" xfId="1" quotePrefix="1" applyFont="1" applyAlignment="1">
      <alignment horizontal="left" vertical="center" indent="1"/>
    </xf>
    <xf numFmtId="43" fontId="14" fillId="0" borderId="38" xfId="1" applyNumberFormat="1" applyFont="1" applyBorder="1" applyAlignment="1">
      <alignment horizontal="center"/>
    </xf>
    <xf numFmtId="43" fontId="14" fillId="0" borderId="0" xfId="1" applyNumberFormat="1" applyFont="1" applyAlignment="1">
      <alignment horizontal="center"/>
    </xf>
    <xf numFmtId="43" fontId="14" fillId="0" borderId="38" xfId="1" applyNumberFormat="1" applyFont="1" applyBorder="1"/>
    <xf numFmtId="43" fontId="14" fillId="0" borderId="0" xfId="1" applyNumberFormat="1" applyFont="1"/>
    <xf numFmtId="43" fontId="15" fillId="0" borderId="37" xfId="1" applyNumberFormat="1" applyFont="1" applyBorder="1"/>
    <xf numFmtId="43" fontId="15" fillId="0" borderId="33" xfId="1" applyNumberFormat="1" applyFont="1" applyBorder="1"/>
    <xf numFmtId="205" fontId="3" fillId="0" borderId="0" xfId="1" applyNumberFormat="1"/>
    <xf numFmtId="0" fontId="14" fillId="0" borderId="0" xfId="1" applyFont="1" applyAlignment="1">
      <alignment horizontal="left" vertical="center" indent="3"/>
    </xf>
    <xf numFmtId="43" fontId="15" fillId="0" borderId="0" xfId="9" applyFont="1" applyBorder="1" applyAlignment="1">
      <alignment horizontal="center" vertical="center" wrapText="1"/>
    </xf>
    <xf numFmtId="0" fontId="14" fillId="0" borderId="38" xfId="1" applyFont="1" applyBorder="1"/>
    <xf numFmtId="0" fontId="15" fillId="0" borderId="32" xfId="1" applyFont="1" applyBorder="1" applyAlignment="1">
      <alignment vertical="center" wrapText="1"/>
    </xf>
    <xf numFmtId="174" fontId="15" fillId="0" borderId="39" xfId="9" applyNumberFormat="1" applyFont="1" applyBorder="1" applyAlignment="1">
      <alignment vertical="center"/>
    </xf>
    <xf numFmtId="174" fontId="15" fillId="0" borderId="32" xfId="9" applyNumberFormat="1" applyFont="1" applyBorder="1" applyAlignment="1">
      <alignment vertical="center"/>
    </xf>
    <xf numFmtId="0" fontId="14" fillId="0" borderId="3" xfId="1" applyFont="1" applyBorder="1" applyAlignment="1">
      <alignment horizontal="left"/>
    </xf>
    <xf numFmtId="206" fontId="71" fillId="0" borderId="0" xfId="1" applyNumberFormat="1" applyFont="1"/>
    <xf numFmtId="0" fontId="92" fillId="0" borderId="0" xfId="27" applyFont="1" applyAlignment="1" applyProtection="1"/>
    <xf numFmtId="206" fontId="71" fillId="0" borderId="0" xfId="9" applyNumberFormat="1" applyFont="1" applyBorder="1"/>
    <xf numFmtId="0" fontId="14" fillId="0" borderId="0" xfId="15" applyFont="1" applyAlignment="1">
      <alignment horizontal="left" vertical="top" wrapText="1"/>
    </xf>
    <xf numFmtId="174" fontId="14" fillId="0" borderId="0" xfId="9" applyNumberFormat="1" applyFont="1" applyBorder="1"/>
    <xf numFmtId="174" fontId="3" fillId="0" borderId="0" xfId="9" applyNumberFormat="1" applyBorder="1"/>
    <xf numFmtId="0" fontId="38" fillId="0" borderId="0" xfId="1" applyFont="1" applyAlignment="1">
      <alignment horizontal="center" vertical="center"/>
    </xf>
    <xf numFmtId="0" fontId="20" fillId="0" borderId="0" xfId="1" applyFont="1" applyAlignment="1">
      <alignment horizontal="center"/>
    </xf>
    <xf numFmtId="0" fontId="36" fillId="0" borderId="0" xfId="1" applyFont="1" applyAlignment="1">
      <alignment horizontal="center"/>
    </xf>
    <xf numFmtId="0" fontId="93" fillId="0" borderId="0" xfId="1" applyFont="1"/>
    <xf numFmtId="0" fontId="94" fillId="0" borderId="28" xfId="1" applyFont="1" applyBorder="1" applyAlignment="1">
      <alignment horizontal="center" vertical="center" wrapText="1"/>
    </xf>
    <xf numFmtId="173" fontId="14" fillId="0" borderId="0" xfId="6" applyNumberFormat="1" applyFont="1" applyFill="1" applyBorder="1" applyAlignment="1">
      <alignment horizontal="center" vertical="center"/>
    </xf>
    <xf numFmtId="172" fontId="15" fillId="0" borderId="0" xfId="6"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6" applyNumberFormat="1" applyFont="1" applyFill="1" applyBorder="1" applyAlignment="1">
      <alignment horizontal="center" vertical="center"/>
    </xf>
    <xf numFmtId="0" fontId="15" fillId="0" borderId="0" xfId="1" applyFont="1" applyAlignment="1">
      <alignment horizontal="left" vertical="center" wrapText="1"/>
    </xf>
    <xf numFmtId="0" fontId="95" fillId="0" borderId="0" xfId="1" applyFont="1" applyAlignment="1">
      <alignment vertical="center"/>
    </xf>
    <xf numFmtId="0" fontId="96" fillId="0" borderId="0" xfId="1" applyFont="1"/>
    <xf numFmtId="0" fontId="41" fillId="0" borderId="0" xfId="1" applyFont="1"/>
    <xf numFmtId="0" fontId="24" fillId="0" borderId="0" xfId="1" applyFont="1" applyAlignment="1">
      <alignment horizontal="center"/>
    </xf>
    <xf numFmtId="0" fontId="76" fillId="0" borderId="0" xfId="1" applyFont="1" applyAlignment="1">
      <alignment horizontal="center" vertical="center" wrapText="1"/>
    </xf>
    <xf numFmtId="0" fontId="14" fillId="0" borderId="0" xfId="1" applyFont="1" applyAlignment="1">
      <alignment horizontal="center" vertical="center" wrapText="1"/>
    </xf>
    <xf numFmtId="207" fontId="14" fillId="0" borderId="0" xfId="17" applyNumberFormat="1" applyFont="1" applyFill="1" applyBorder="1" applyAlignment="1">
      <alignment horizontal="center" vertical="center"/>
    </xf>
    <xf numFmtId="208" fontId="15" fillId="0" borderId="0" xfId="17" applyNumberFormat="1" applyFont="1" applyFill="1" applyBorder="1" applyAlignment="1">
      <alignment horizontal="right" vertical="center"/>
    </xf>
    <xf numFmtId="4" fontId="14" fillId="0" borderId="0" xfId="28" applyNumberFormat="1" applyFont="1" applyFill="1" applyBorder="1" applyAlignment="1">
      <alignment horizontal="center" vertical="center"/>
    </xf>
    <xf numFmtId="3" fontId="14" fillId="0" borderId="0" xfId="28"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8" applyNumberFormat="1" applyFont="1" applyBorder="1" applyAlignment="1">
      <alignment horizontal="center" vertical="center"/>
    </xf>
    <xf numFmtId="3" fontId="14" fillId="0" borderId="0" xfId="1" applyNumberFormat="1" applyFont="1" applyAlignment="1">
      <alignment horizontal="center" vertical="center"/>
    </xf>
    <xf numFmtId="0" fontId="60" fillId="0" borderId="0" xfId="1" applyFont="1"/>
    <xf numFmtId="0" fontId="61" fillId="0" borderId="0" xfId="1" applyFont="1"/>
    <xf numFmtId="0" fontId="12" fillId="0" borderId="32"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209" fontId="14" fillId="0" borderId="0" xfId="17" applyNumberFormat="1" applyFont="1" applyFill="1" applyBorder="1" applyAlignment="1">
      <alignment horizontal="center" vertical="center"/>
    </xf>
    <xf numFmtId="211" fontId="15" fillId="0" borderId="0" xfId="29" applyNumberFormat="1" applyFont="1" applyFill="1" applyBorder="1" applyAlignment="1">
      <alignment horizontal="center" vertical="center"/>
    </xf>
    <xf numFmtId="4" fontId="14" fillId="0" borderId="0" xfId="1" applyNumberFormat="1" applyFont="1" applyAlignment="1">
      <alignment vertical="center"/>
    </xf>
    <xf numFmtId="212" fontId="15" fillId="0" borderId="0" xfId="17" applyNumberFormat="1" applyFont="1" applyFill="1" applyBorder="1" applyAlignment="1">
      <alignment horizontal="center" vertical="center"/>
    </xf>
    <xf numFmtId="209" fontId="15" fillId="0" borderId="3" xfId="17" applyNumberFormat="1" applyFont="1" applyFill="1" applyBorder="1" applyAlignment="1">
      <alignment horizontal="center" vertical="center"/>
    </xf>
    <xf numFmtId="212"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85" fillId="0" borderId="0" xfId="1" applyFont="1" applyAlignment="1">
      <alignment horizontal="center"/>
    </xf>
    <xf numFmtId="0" fontId="12" fillId="0" borderId="4" xfId="1" applyFont="1" applyBorder="1" applyAlignment="1">
      <alignment horizontal="center" vertical="center" wrapText="1"/>
    </xf>
    <xf numFmtId="0" fontId="97" fillId="0" borderId="0" xfId="1" applyFont="1" applyAlignment="1">
      <alignment horizontal="center" vertical="center" wrapText="1"/>
    </xf>
    <xf numFmtId="0" fontId="98" fillId="0" borderId="0" xfId="1" applyFont="1" applyAlignment="1">
      <alignment horizontal="center" vertical="center" wrapText="1"/>
    </xf>
    <xf numFmtId="0" fontId="99" fillId="0" borderId="0" xfId="1" applyFont="1" applyAlignment="1">
      <alignment horizontal="center" vertical="center" wrapText="1"/>
    </xf>
    <xf numFmtId="4" fontId="14" fillId="0" borderId="0" xfId="9"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205" fontId="14" fillId="0" borderId="0" xfId="1" applyNumberFormat="1" applyFont="1" applyAlignment="1">
      <alignment horizontal="center" vertical="center"/>
    </xf>
    <xf numFmtId="4" fontId="15" fillId="0" borderId="3" xfId="9"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13" fontId="15" fillId="0" borderId="0" xfId="1" applyNumberFormat="1" applyFont="1"/>
    <xf numFmtId="0" fontId="95" fillId="0" borderId="0" xfId="1" applyFont="1" applyAlignment="1">
      <alignment horizontal="centerContinuous" vertical="center"/>
    </xf>
    <xf numFmtId="0" fontId="11" fillId="0" borderId="5" xfId="1" applyFont="1" applyBorder="1" applyAlignment="1">
      <alignment horizontal="center" vertical="center"/>
    </xf>
    <xf numFmtId="0" fontId="12" fillId="0" borderId="35" xfId="1" applyFont="1" applyBorder="1" applyAlignment="1">
      <alignment horizontal="center" vertical="center" wrapText="1"/>
    </xf>
    <xf numFmtId="3" fontId="14" fillId="0" borderId="0" xfId="9" applyNumberFormat="1" applyFont="1" applyFill="1" applyBorder="1" applyAlignment="1">
      <alignment horizontal="center" vertical="center"/>
    </xf>
    <xf numFmtId="3" fontId="12" fillId="0" borderId="0" xfId="1" applyNumberFormat="1" applyFont="1" applyAlignment="1">
      <alignment vertical="center"/>
    </xf>
    <xf numFmtId="0" fontId="3" fillId="0" borderId="0" xfId="15"/>
    <xf numFmtId="0" fontId="6" fillId="2" borderId="0" xfId="15" applyFont="1" applyFill="1" applyAlignment="1">
      <alignment horizontal="center"/>
    </xf>
    <xf numFmtId="167" fontId="8" fillId="0" borderId="0" xfId="15" applyNumberFormat="1" applyFont="1" applyAlignment="1">
      <alignment horizontal="center" vertical="center"/>
    </xf>
    <xf numFmtId="0" fontId="36" fillId="2" borderId="0" xfId="15" applyFont="1" applyFill="1" applyAlignment="1">
      <alignment horizontal="center"/>
    </xf>
    <xf numFmtId="214" fontId="100" fillId="0" borderId="0" xfId="15" applyNumberFormat="1" applyFont="1" applyAlignment="1">
      <alignment horizontal="left"/>
    </xf>
    <xf numFmtId="0" fontId="36" fillId="2" borderId="0" xfId="15" applyFont="1" applyFill="1" applyAlignment="1">
      <alignment horizontal="center"/>
    </xf>
    <xf numFmtId="0" fontId="101" fillId="2" borderId="1" xfId="15" applyFont="1" applyFill="1" applyBorder="1" applyAlignment="1">
      <alignment horizontal="center" vertical="center"/>
    </xf>
    <xf numFmtId="0" fontId="10" fillId="2" borderId="1" xfId="15" applyFont="1" applyFill="1" applyBorder="1" applyAlignment="1">
      <alignment horizontal="center"/>
    </xf>
    <xf numFmtId="0" fontId="11" fillId="3" borderId="1" xfId="30" applyFont="1" applyFill="1" applyBorder="1" applyAlignment="1">
      <alignment horizontal="center" vertical="center" wrapText="1"/>
    </xf>
    <xf numFmtId="0" fontId="101" fillId="2" borderId="0" xfId="15" applyFont="1" applyFill="1" applyAlignment="1">
      <alignment horizontal="center" vertical="center"/>
    </xf>
    <xf numFmtId="0" fontId="12" fillId="0" borderId="40" xfId="30" applyFont="1" applyBorder="1" applyAlignment="1">
      <alignment horizontal="center" vertical="center" wrapText="1"/>
    </xf>
    <xf numFmtId="0" fontId="11" fillId="3" borderId="0" xfId="30" applyFont="1" applyFill="1" applyAlignment="1">
      <alignment horizontal="center" vertical="center" wrapText="1"/>
    </xf>
    <xf numFmtId="0" fontId="12" fillId="0" borderId="0" xfId="30" applyFont="1" applyAlignment="1">
      <alignment horizontal="center" vertical="center" wrapText="1"/>
    </xf>
    <xf numFmtId="0" fontId="101" fillId="2" borderId="4" xfId="15" applyFont="1" applyFill="1" applyBorder="1"/>
    <xf numFmtId="37" fontId="103" fillId="2" borderId="4" xfId="15" quotePrefix="1" applyNumberFormat="1" applyFont="1" applyFill="1" applyBorder="1" applyAlignment="1">
      <alignment horizontal="center" vertical="center"/>
    </xf>
    <xf numFmtId="0" fontId="104" fillId="2" borderId="29" xfId="15" applyFont="1" applyFill="1" applyBorder="1"/>
    <xf numFmtId="37" fontId="104" fillId="2" borderId="29" xfId="15" applyNumberFormat="1" applyFont="1" applyFill="1" applyBorder="1"/>
    <xf numFmtId="37" fontId="104" fillId="2" borderId="0" xfId="15" applyNumberFormat="1" applyFont="1" applyFill="1"/>
    <xf numFmtId="0" fontId="12" fillId="2" borderId="0" xfId="15" applyFont="1" applyFill="1"/>
    <xf numFmtId="0" fontId="14" fillId="0" borderId="0" xfId="31" applyFont="1" applyAlignment="1">
      <alignment vertical="center"/>
    </xf>
    <xf numFmtId="215" fontId="104" fillId="2" borderId="0" xfId="15" applyNumberFormat="1" applyFont="1" applyFill="1" applyAlignment="1">
      <alignment vertical="center"/>
    </xf>
    <xf numFmtId="215" fontId="3" fillId="0" borderId="0" xfId="15" applyNumberFormat="1"/>
    <xf numFmtId="215" fontId="105" fillId="2" borderId="0" xfId="15" applyNumberFormat="1" applyFont="1" applyFill="1" applyAlignment="1">
      <alignment vertical="center"/>
    </xf>
    <xf numFmtId="215" fontId="105" fillId="2" borderId="3" xfId="15" applyNumberFormat="1" applyFont="1" applyFill="1" applyBorder="1" applyAlignment="1">
      <alignment horizontal="left" vertical="center"/>
    </xf>
    <xf numFmtId="215" fontId="105" fillId="2" borderId="3" xfId="15" applyNumberFormat="1" applyFont="1" applyFill="1" applyBorder="1" applyAlignment="1">
      <alignment vertical="center"/>
    </xf>
    <xf numFmtId="215" fontId="104" fillId="2" borderId="0" xfId="15" applyNumberFormat="1" applyFont="1" applyFill="1" applyAlignment="1">
      <alignment horizontal="left" vertical="center"/>
    </xf>
    <xf numFmtId="0" fontId="14" fillId="0" borderId="0" xfId="15" applyFont="1"/>
    <xf numFmtId="0" fontId="14" fillId="0" borderId="0" xfId="0" applyFont="1"/>
    <xf numFmtId="0" fontId="14" fillId="0" borderId="0" xfId="15" applyFont="1" applyAlignment="1">
      <alignment wrapText="1"/>
    </xf>
    <xf numFmtId="0" fontId="106"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6" fontId="14" fillId="0" borderId="0" xfId="32" applyNumberFormat="1" applyFont="1" applyFill="1" applyBorder="1" applyAlignment="1">
      <alignment horizontal="center" vertical="center"/>
    </xf>
    <xf numFmtId="3" fontId="15" fillId="0" borderId="0" xfId="32" applyNumberFormat="1" applyFont="1" applyFill="1" applyBorder="1" applyAlignment="1">
      <alignment horizontal="center" vertical="center"/>
    </xf>
    <xf numFmtId="216" fontId="15" fillId="0" borderId="3" xfId="32" applyNumberFormat="1" applyFont="1" applyFill="1" applyBorder="1" applyAlignment="1">
      <alignment horizontal="center" vertical="center"/>
    </xf>
    <xf numFmtId="3" fontId="15" fillId="0" borderId="3" xfId="32" applyNumberFormat="1" applyFont="1" applyFill="1" applyBorder="1" applyAlignment="1">
      <alignment horizontal="center" vertical="center"/>
    </xf>
    <xf numFmtId="173" fontId="15" fillId="0" borderId="0" xfId="33" applyNumberFormat="1" applyFont="1" applyBorder="1" applyAlignment="1">
      <alignment horizontal="center"/>
    </xf>
    <xf numFmtId="0" fontId="63" fillId="0" borderId="0" xfId="33" applyFont="1" applyBorder="1" applyAlignment="1">
      <alignment horizontal="center"/>
    </xf>
    <xf numFmtId="173" fontId="14" fillId="0" borderId="0" xfId="1" applyNumberFormat="1" applyFont="1"/>
    <xf numFmtId="0" fontId="107" fillId="0" borderId="0" xfId="1" applyFont="1"/>
    <xf numFmtId="14" fontId="107" fillId="0" borderId="0" xfId="1" applyNumberFormat="1" applyFont="1"/>
    <xf numFmtId="214" fontId="100" fillId="0" borderId="0" xfId="1" applyNumberFormat="1" applyFont="1" applyAlignment="1">
      <alignment horizontal="left"/>
    </xf>
    <xf numFmtId="0" fontId="101" fillId="0" borderId="1" xfId="1" applyFont="1" applyBorder="1"/>
    <xf numFmtId="0" fontId="11" fillId="0" borderId="28" xfId="30" applyFont="1" applyBorder="1" applyAlignment="1">
      <alignment horizontal="center"/>
    </xf>
    <xf numFmtId="0" fontId="11" fillId="0" borderId="1" xfId="30" applyFont="1" applyBorder="1" applyAlignment="1">
      <alignment horizontal="center" vertical="center" wrapText="1"/>
    </xf>
    <xf numFmtId="0" fontId="101" fillId="0" borderId="0" xfId="1" applyFont="1"/>
    <xf numFmtId="0" fontId="11" fillId="0" borderId="0" xfId="30" applyFont="1" applyAlignment="1">
      <alignment horizontal="center" vertical="center" wrapText="1"/>
    </xf>
    <xf numFmtId="0" fontId="11" fillId="0" borderId="32" xfId="30" applyFont="1" applyBorder="1" applyAlignment="1">
      <alignment horizontal="center" vertical="center" wrapText="1"/>
    </xf>
    <xf numFmtId="0" fontId="11" fillId="3" borderId="32" xfId="30" applyFont="1" applyFill="1" applyBorder="1" applyAlignment="1">
      <alignment horizontal="center" vertical="center" wrapText="1"/>
    </xf>
    <xf numFmtId="0" fontId="101" fillId="0" borderId="0" xfId="1" applyFont="1" applyAlignment="1">
      <alignment horizontal="center"/>
    </xf>
    <xf numFmtId="0" fontId="101" fillId="0" borderId="4" xfId="1" applyFont="1" applyBorder="1"/>
    <xf numFmtId="37" fontId="101" fillId="0" borderId="4" xfId="1" quotePrefix="1" applyNumberFormat="1" applyFont="1" applyBorder="1" applyAlignment="1">
      <alignment horizontal="center" vertical="center"/>
    </xf>
    <xf numFmtId="37" fontId="101"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8" fillId="0" borderId="29" xfId="1" applyFont="1" applyBorder="1"/>
    <xf numFmtId="37" fontId="108" fillId="0" borderId="29" xfId="1" applyNumberFormat="1" applyFont="1" applyBorder="1"/>
    <xf numFmtId="37" fontId="108" fillId="0" borderId="0" xfId="1" applyNumberFormat="1" applyFont="1"/>
    <xf numFmtId="0" fontId="16" fillId="0" borderId="29" xfId="1" applyFont="1" applyBorder="1" applyAlignment="1">
      <alignment horizontal="center"/>
    </xf>
    <xf numFmtId="174" fontId="104" fillId="0" borderId="0" xfId="1" applyNumberFormat="1" applyFont="1" applyAlignment="1">
      <alignment vertical="center"/>
    </xf>
    <xf numFmtId="10" fontId="14" fillId="0" borderId="0" xfId="19" applyNumberFormat="1" applyFont="1" applyBorder="1" applyAlignment="1">
      <alignment horizontal="left" vertical="center" wrapText="1"/>
    </xf>
    <xf numFmtId="0" fontId="105" fillId="0" borderId="3" xfId="1" applyFont="1" applyBorder="1" applyAlignment="1">
      <alignment vertical="center"/>
    </xf>
    <xf numFmtId="174" fontId="105" fillId="0" borderId="0" xfId="1" applyNumberFormat="1" applyFont="1" applyAlignment="1">
      <alignment vertical="center"/>
    </xf>
    <xf numFmtId="43" fontId="3" fillId="0" borderId="0" xfId="1" applyNumberFormat="1"/>
    <xf numFmtId="0" fontId="14" fillId="0" borderId="1" xfId="1" applyFont="1" applyBorder="1" applyAlignment="1">
      <alignment horizontal="left" vertical="center" wrapText="1"/>
    </xf>
    <xf numFmtId="0" fontId="109" fillId="0" borderId="0" xfId="1" applyFont="1"/>
    <xf numFmtId="0" fontId="104" fillId="0" borderId="0" xfId="1" applyFont="1"/>
    <xf numFmtId="0" fontId="104" fillId="3" borderId="0" xfId="1" applyFont="1" applyFill="1" applyAlignment="1">
      <alignment horizontal="left" vertical="center" wrapText="1"/>
    </xf>
    <xf numFmtId="0" fontId="104" fillId="3" borderId="0" xfId="1" applyFont="1" applyFill="1" applyAlignment="1">
      <alignment vertical="center"/>
    </xf>
    <xf numFmtId="0" fontId="104" fillId="0" borderId="0" xfId="1" applyFont="1" applyAlignment="1">
      <alignment vertical="top" wrapText="1"/>
    </xf>
    <xf numFmtId="0" fontId="104" fillId="3" borderId="0" xfId="1" applyFont="1" applyFill="1" applyAlignment="1">
      <alignment vertical="top" wrapText="1"/>
    </xf>
    <xf numFmtId="0" fontId="12" fillId="0" borderId="0" xfId="1" applyFont="1" applyAlignment="1">
      <alignment horizontal="left" vertical="center" wrapText="1"/>
    </xf>
    <xf numFmtId="0" fontId="12" fillId="0" borderId="0" xfId="1" applyFont="1" applyAlignment="1">
      <alignment horizontal="left" wrapText="1"/>
    </xf>
    <xf numFmtId="0" fontId="12" fillId="0" borderId="28"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10" fillId="0" borderId="0" xfId="15" applyFont="1" applyAlignment="1">
      <alignment horizontal="centerContinuous" vertical="center"/>
    </xf>
    <xf numFmtId="0" fontId="111" fillId="0" borderId="0" xfId="15" applyFont="1" applyAlignment="1">
      <alignment vertical="center"/>
    </xf>
    <xf numFmtId="0" fontId="6" fillId="0" borderId="0" xfId="15" applyFont="1" applyAlignment="1">
      <alignment horizontal="centerContinuous" vertical="center"/>
    </xf>
    <xf numFmtId="0" fontId="112" fillId="0" borderId="0" xfId="15" applyFont="1" applyAlignment="1">
      <alignment vertical="center"/>
    </xf>
    <xf numFmtId="167" fontId="8" fillId="0" borderId="0" xfId="15" applyNumberFormat="1" applyFont="1" applyAlignment="1">
      <alignment horizontal="centerContinuous" vertical="center"/>
    </xf>
    <xf numFmtId="0" fontId="20" fillId="0" borderId="0" xfId="15" applyFont="1" applyAlignment="1">
      <alignment horizontal="centerContinuous" vertical="center"/>
    </xf>
    <xf numFmtId="0" fontId="38" fillId="0" borderId="0" xfId="15" applyFont="1" applyAlignment="1">
      <alignment vertical="center"/>
    </xf>
    <xf numFmtId="0" fontId="36" fillId="0" borderId="0" xfId="15" applyFont="1" applyAlignment="1">
      <alignment horizontal="centerContinuous" vertical="center"/>
    </xf>
    <xf numFmtId="0" fontId="38" fillId="0" borderId="0" xfId="15" applyFont="1" applyAlignment="1">
      <alignment horizontal="centerContinuous" vertical="center"/>
    </xf>
    <xf numFmtId="0" fontId="3" fillId="0" borderId="0" xfId="15" applyAlignment="1">
      <alignment vertical="center"/>
    </xf>
    <xf numFmtId="0" fontId="3" fillId="0" borderId="0" xfId="15" applyAlignment="1">
      <alignment horizontal="center" vertical="center"/>
    </xf>
    <xf numFmtId="0" fontId="101" fillId="0" borderId="28" xfId="15" applyFont="1" applyBorder="1" applyAlignment="1">
      <alignment horizontal="center" vertical="center" wrapText="1"/>
    </xf>
    <xf numFmtId="0" fontId="12" fillId="0" borderId="28" xfId="15" applyFont="1" applyBorder="1" applyAlignment="1">
      <alignment horizontal="center" vertical="center" wrapText="1"/>
    </xf>
    <xf numFmtId="0" fontId="11" fillId="0" borderId="28" xfId="15" applyFont="1" applyBorder="1" applyAlignment="1">
      <alignment horizontal="center" vertical="center" wrapText="1"/>
    </xf>
    <xf numFmtId="17" fontId="12" fillId="0" borderId="28" xfId="15" applyNumberFormat="1" applyFont="1" applyBorder="1" applyAlignment="1">
      <alignment horizontal="center" vertical="center" wrapText="1"/>
    </xf>
    <xf numFmtId="0" fontId="11" fillId="0" borderId="29" xfId="15" applyFont="1" applyBorder="1" applyAlignment="1">
      <alignment horizontal="center" vertical="center" wrapText="1"/>
    </xf>
    <xf numFmtId="0" fontId="12" fillId="0" borderId="0" xfId="15" applyFont="1"/>
    <xf numFmtId="0" fontId="113" fillId="0" borderId="0" xfId="15" applyFont="1" applyAlignment="1">
      <alignment horizontal="center" vertical="center" wrapText="1"/>
    </xf>
    <xf numFmtId="0" fontId="114" fillId="0" borderId="0" xfId="15" applyFont="1" applyAlignment="1">
      <alignment horizontal="center" vertical="center" wrapText="1"/>
    </xf>
    <xf numFmtId="0" fontId="19" fillId="0" borderId="0" xfId="15" applyFont="1" applyAlignment="1">
      <alignment horizontal="center" vertical="center" wrapText="1"/>
    </xf>
    <xf numFmtId="0" fontId="15" fillId="0" borderId="0" xfId="15" applyFont="1" applyAlignment="1">
      <alignment horizontal="left" vertical="center" wrapText="1"/>
    </xf>
    <xf numFmtId="174" fontId="105" fillId="0" borderId="0" xfId="9" applyNumberFormat="1" applyFont="1" applyFill="1" applyBorder="1" applyAlignment="1">
      <alignment horizontal="center" vertical="center"/>
    </xf>
    <xf numFmtId="4" fontId="15" fillId="0" borderId="0" xfId="34" applyNumberFormat="1" applyFont="1" applyFill="1" applyBorder="1" applyAlignment="1">
      <alignment horizontal="center" vertical="center"/>
    </xf>
    <xf numFmtId="171" fontId="15" fillId="4" borderId="0" xfId="34" applyFont="1" applyFill="1" applyBorder="1" applyAlignment="1">
      <alignment horizontal="center" vertical="center"/>
    </xf>
    <xf numFmtId="0" fontId="16" fillId="0" borderId="0" xfId="15" applyFont="1"/>
    <xf numFmtId="37" fontId="16" fillId="0" borderId="0" xfId="15" applyNumberFormat="1" applyFont="1"/>
    <xf numFmtId="0" fontId="14" fillId="0" borderId="0" xfId="15" applyFont="1" applyAlignment="1">
      <alignment horizontal="left" vertical="center"/>
    </xf>
    <xf numFmtId="174" fontId="104" fillId="0" borderId="0" xfId="9" applyNumberFormat="1" applyFont="1" applyFill="1" applyBorder="1" applyAlignment="1">
      <alignment horizontal="center" vertical="center"/>
    </xf>
    <xf numFmtId="171" fontId="14" fillId="0" borderId="0" xfId="34" applyFont="1" applyBorder="1" applyAlignment="1">
      <alignment horizontal="center" vertical="center"/>
    </xf>
    <xf numFmtId="171" fontId="14" fillId="4" borderId="0" xfId="34" applyFont="1" applyFill="1" applyBorder="1" applyAlignment="1">
      <alignment horizontal="center" vertical="center"/>
    </xf>
    <xf numFmtId="0" fontId="15" fillId="0" borderId="0" xfId="15" applyFont="1" applyAlignment="1">
      <alignment horizontal="left" vertical="center"/>
    </xf>
    <xf numFmtId="171" fontId="15" fillId="0" borderId="0" xfId="34" applyFont="1" applyBorder="1" applyAlignment="1">
      <alignment horizontal="center" vertical="center"/>
    </xf>
    <xf numFmtId="0" fontId="19" fillId="0" borderId="0" xfId="15" applyFont="1"/>
    <xf numFmtId="0" fontId="19" fillId="0" borderId="0" xfId="15" applyFont="1" applyAlignment="1">
      <alignment horizontal="left" vertical="center"/>
    </xf>
    <xf numFmtId="171" fontId="19" fillId="0" borderId="0" xfId="34" applyFont="1" applyBorder="1" applyAlignment="1">
      <alignment horizontal="center" vertical="center"/>
    </xf>
    <xf numFmtId="0" fontId="115" fillId="0" borderId="3" xfId="15" applyFont="1" applyBorder="1" applyAlignment="1">
      <alignment horizontal="left" vertical="center"/>
    </xf>
    <xf numFmtId="171" fontId="115" fillId="0" borderId="3" xfId="34" applyFont="1" applyFill="1" applyBorder="1" applyAlignment="1">
      <alignment horizontal="center" vertical="center"/>
    </xf>
    <xf numFmtId="171" fontId="115" fillId="0" borderId="0" xfId="34" applyFont="1" applyFill="1" applyBorder="1" applyAlignment="1">
      <alignment horizontal="center" vertical="center"/>
    </xf>
    <xf numFmtId="0" fontId="24" fillId="0" borderId="0" xfId="15" applyFont="1" applyAlignment="1">
      <alignment horizontal="center" vertical="center"/>
    </xf>
    <xf numFmtId="171" fontId="24" fillId="0" borderId="0" xfId="34" applyFont="1" applyBorder="1" applyAlignment="1">
      <alignment horizontal="center" vertical="center"/>
    </xf>
    <xf numFmtId="217" fontId="17" fillId="0" borderId="0" xfId="15" applyNumberFormat="1" applyFont="1" applyAlignment="1">
      <alignment vertical="center"/>
    </xf>
    <xf numFmtId="0" fontId="17" fillId="0" borderId="0" xfId="15" applyFont="1" applyAlignment="1">
      <alignment horizontal="left" vertical="center" wrapText="1"/>
    </xf>
    <xf numFmtId="0" fontId="17" fillId="0" borderId="0" xfId="15" applyFont="1" applyAlignment="1">
      <alignment vertical="center" wrapText="1"/>
    </xf>
    <xf numFmtId="0" fontId="6" fillId="0" borderId="0" xfId="35" applyFont="1" applyAlignment="1">
      <alignment horizontal="centerContinuous" vertical="center"/>
    </xf>
    <xf numFmtId="0" fontId="45" fillId="0" borderId="0" xfId="35" applyFont="1"/>
    <xf numFmtId="167" fontId="75" fillId="0" borderId="0" xfId="35" applyNumberFormat="1" applyFont="1" applyAlignment="1">
      <alignment horizontal="center"/>
    </xf>
    <xf numFmtId="0" fontId="60" fillId="0" borderId="0" xfId="35" applyFont="1" applyAlignment="1">
      <alignment horizontal="centerContinuous" vertical="center"/>
    </xf>
    <xf numFmtId="0" fontId="9" fillId="0" borderId="0" xfId="35" applyFont="1" applyAlignment="1">
      <alignment horizontal="centerContinuous" vertical="center"/>
    </xf>
    <xf numFmtId="0" fontId="11" fillId="0" borderId="6" xfId="35" applyFont="1" applyBorder="1" applyAlignment="1">
      <alignment horizontal="center" vertical="center"/>
    </xf>
    <xf numFmtId="0" fontId="11" fillId="0" borderId="6" xfId="35" applyFont="1" applyBorder="1" applyAlignment="1">
      <alignment horizontal="center" vertical="center" wrapText="1"/>
    </xf>
    <xf numFmtId="0" fontId="11" fillId="0" borderId="41" xfId="35" applyFont="1" applyBorder="1" applyAlignment="1">
      <alignment horizontal="center" vertical="center"/>
    </xf>
    <xf numFmtId="0" fontId="11" fillId="0" borderId="35" xfId="35" applyFont="1" applyBorder="1" applyAlignment="1">
      <alignment horizontal="center" vertical="center"/>
    </xf>
    <xf numFmtId="0" fontId="11" fillId="0" borderId="42" xfId="35" applyFont="1" applyBorder="1" applyAlignment="1">
      <alignment horizontal="center" vertical="center"/>
    </xf>
    <xf numFmtId="0" fontId="11" fillId="0" borderId="15" xfId="35" applyFont="1" applyBorder="1" applyAlignment="1">
      <alignment horizontal="center" vertical="center"/>
    </xf>
    <xf numFmtId="0" fontId="11" fillId="0" borderId="15" xfId="35" applyFont="1" applyBorder="1" applyAlignment="1">
      <alignment horizontal="center" vertical="center" wrapText="1"/>
    </xf>
    <xf numFmtId="0" fontId="11" fillId="0" borderId="43" xfId="35" applyFont="1" applyBorder="1" applyAlignment="1">
      <alignment horizontal="center" vertical="center"/>
    </xf>
    <xf numFmtId="0" fontId="11" fillId="0" borderId="4" xfId="35" applyFont="1" applyBorder="1" applyAlignment="1">
      <alignment horizontal="center" vertical="center"/>
    </xf>
    <xf numFmtId="0" fontId="11" fillId="0" borderId="44" xfId="35" applyFont="1" applyBorder="1" applyAlignment="1">
      <alignment horizontal="center" vertical="center"/>
    </xf>
    <xf numFmtId="0" fontId="14" fillId="0" borderId="0" xfId="35" applyFont="1"/>
    <xf numFmtId="0" fontId="35"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3"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3" xfId="1" applyFont="1" applyBorder="1" applyAlignment="1">
      <alignment horizontal="centerContinuous" vertical="center" wrapText="1"/>
    </xf>
    <xf numFmtId="0" fontId="12" fillId="0" borderId="33"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2" xfId="1" applyFont="1" applyBorder="1" applyAlignment="1">
      <alignment horizontal="center" vertical="center"/>
    </xf>
    <xf numFmtId="0" fontId="12" fillId="0" borderId="32" xfId="1" applyFont="1" applyBorder="1" applyAlignment="1">
      <alignment horizontal="center" vertical="center"/>
    </xf>
    <xf numFmtId="0" fontId="117" fillId="0" borderId="0" xfId="1" applyFont="1" applyAlignment="1">
      <alignment horizontal="center" vertical="top"/>
    </xf>
    <xf numFmtId="0" fontId="117" fillId="0" borderId="0" xfId="1" applyFont="1" applyAlignment="1">
      <alignment horizontal="center" vertical="center"/>
    </xf>
    <xf numFmtId="0" fontId="65" fillId="0" borderId="0" xfId="1" applyFont="1" applyAlignment="1">
      <alignment vertical="center"/>
    </xf>
    <xf numFmtId="0" fontId="118" fillId="0" borderId="0" xfId="1" applyFont="1" applyAlignment="1">
      <alignment vertical="center"/>
    </xf>
    <xf numFmtId="0" fontId="62" fillId="0" borderId="0" xfId="1" applyFont="1" applyAlignment="1">
      <alignment horizontal="center" vertical="center"/>
    </xf>
    <xf numFmtId="174" fontId="119" fillId="0" borderId="0" xfId="36" applyNumberFormat="1" applyFont="1" applyFill="1" applyBorder="1" applyAlignment="1" applyProtection="1">
      <alignment vertical="center"/>
      <protection hidden="1"/>
    </xf>
    <xf numFmtId="3" fontId="120" fillId="0" borderId="0" xfId="37" applyNumberFormat="1" applyFont="1" applyFill="1" applyBorder="1" applyAlignment="1" applyProtection="1">
      <alignment vertical="center"/>
    </xf>
    <xf numFmtId="0" fontId="15" fillId="0" borderId="0" xfId="1" applyFont="1" applyAlignment="1">
      <alignment horizontal="left" vertical="center"/>
    </xf>
    <xf numFmtId="0" fontId="120" fillId="0" borderId="0" xfId="1" applyFont="1" applyAlignment="1" applyProtection="1">
      <alignment vertical="center"/>
      <protection hidden="1"/>
    </xf>
    <xf numFmtId="3" fontId="15" fillId="0" borderId="0" xfId="37"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7"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2" fillId="0" borderId="0" xfId="1" applyFont="1"/>
    <xf numFmtId="3" fontId="62" fillId="0" borderId="0" xfId="37" applyNumberFormat="1" applyFont="1" applyFill="1" applyBorder="1" applyAlignment="1" applyProtection="1">
      <alignment vertical="center"/>
    </xf>
    <xf numFmtId="0" fontId="107" fillId="0" borderId="0" xfId="1" applyFont="1" applyAlignment="1">
      <alignment horizontal="centerContinuous"/>
    </xf>
    <xf numFmtId="0" fontId="106" fillId="0" borderId="0" xfId="1" applyFont="1" applyAlignment="1">
      <alignment horizontal="centerContinuous"/>
    </xf>
    <xf numFmtId="0" fontId="101" fillId="0" borderId="1" xfId="1" applyFont="1" applyBorder="1" applyAlignment="1">
      <alignment horizontal="center" vertical="center" wrapText="1"/>
    </xf>
    <xf numFmtId="0" fontId="101" fillId="0" borderId="2" xfId="1" applyFont="1" applyBorder="1" applyAlignment="1">
      <alignment horizontal="center"/>
    </xf>
    <xf numFmtId="0" fontId="101" fillId="0" borderId="0" xfId="1" applyFont="1" applyAlignment="1">
      <alignment horizontal="center" vertical="center" wrapText="1"/>
    </xf>
    <xf numFmtId="0" fontId="11" fillId="0" borderId="0" xfId="1" applyFont="1"/>
    <xf numFmtId="0" fontId="11" fillId="0" borderId="0" xfId="30" applyFont="1" applyAlignment="1">
      <alignment horizontal="center" wrapText="1"/>
    </xf>
    <xf numFmtId="0" fontId="103" fillId="0" borderId="0" xfId="1" applyFont="1" applyAlignment="1">
      <alignment horizontal="center"/>
    </xf>
    <xf numFmtId="0" fontId="101" fillId="0" borderId="0" xfId="1" applyFont="1" applyAlignment="1">
      <alignment horizontal="center" vertical="center"/>
    </xf>
    <xf numFmtId="9" fontId="11" fillId="0" borderId="0" xfId="30" applyNumberFormat="1" applyFont="1" applyAlignment="1">
      <alignment horizontal="center" vertical="center" wrapText="1"/>
    </xf>
    <xf numFmtId="0" fontId="101" fillId="0" borderId="2" xfId="1" applyFont="1" applyBorder="1" applyAlignment="1">
      <alignment horizontal="center" vertical="center"/>
    </xf>
    <xf numFmtId="0" fontId="101" fillId="0" borderId="3" xfId="1" applyFont="1" applyBorder="1"/>
    <xf numFmtId="9" fontId="11" fillId="0" borderId="45" xfId="30" applyNumberFormat="1" applyFont="1" applyBorder="1" applyAlignment="1">
      <alignment horizontal="center" vertical="center"/>
    </xf>
    <xf numFmtId="9" fontId="11" fillId="0" borderId="3" xfId="30" applyNumberFormat="1" applyFont="1" applyBorder="1" applyAlignment="1">
      <alignment horizontal="center" vertical="center" wrapText="1"/>
    </xf>
    <xf numFmtId="0" fontId="11" fillId="0" borderId="3" xfId="30" applyFont="1" applyBorder="1" applyAlignment="1">
      <alignment horizontal="center" wrapText="1"/>
    </xf>
    <xf numFmtId="0" fontId="101" fillId="0" borderId="3" xfId="1" applyFont="1" applyBorder="1" applyAlignment="1">
      <alignment horizontal="center" vertical="center" wrapText="1"/>
    </xf>
    <xf numFmtId="37" fontId="104" fillId="0" borderId="0" xfId="1" applyNumberFormat="1" applyFont="1"/>
    <xf numFmtId="171" fontId="104" fillId="0" borderId="0" xfId="1" applyNumberFormat="1" applyFont="1" applyAlignment="1">
      <alignment horizontal="center" vertical="center"/>
    </xf>
    <xf numFmtId="171" fontId="105" fillId="0" borderId="0" xfId="1" applyNumberFormat="1" applyFont="1" applyAlignment="1">
      <alignment horizontal="center" vertical="center"/>
    </xf>
    <xf numFmtId="171" fontId="105" fillId="0" borderId="3" xfId="1" applyNumberFormat="1" applyFont="1" applyBorder="1" applyAlignment="1">
      <alignment horizontal="center" vertical="center"/>
    </xf>
    <xf numFmtId="3" fontId="105" fillId="0" borderId="3" xfId="1" applyNumberFormat="1" applyFont="1" applyBorder="1" applyAlignment="1">
      <alignment vertical="center"/>
    </xf>
    <xf numFmtId="2" fontId="122" fillId="0" borderId="0" xfId="30" applyNumberFormat="1" applyFont="1" applyAlignment="1">
      <alignment horizontal="right"/>
    </xf>
    <xf numFmtId="218" fontId="105" fillId="0" borderId="0" xfId="1" applyNumberFormat="1" applyFont="1"/>
    <xf numFmtId="219" fontId="12" fillId="0" borderId="0" xfId="1" applyNumberFormat="1" applyFont="1"/>
    <xf numFmtId="200" fontId="11" fillId="0" borderId="0" xfId="1" applyNumberFormat="1" applyFont="1"/>
    <xf numFmtId="3" fontId="15" fillId="0" borderId="0" xfId="1" applyNumberFormat="1" applyFont="1" applyAlignment="1">
      <alignment horizontal="center" vertical="center"/>
    </xf>
    <xf numFmtId="43" fontId="14" fillId="0" borderId="0" xfId="9" applyFont="1" applyBorder="1"/>
    <xf numFmtId="219" fontId="14" fillId="0" borderId="0" xfId="1" applyNumberFormat="1" applyFont="1"/>
    <xf numFmtId="0" fontId="123" fillId="0" borderId="0" xfId="1" applyFont="1" applyAlignment="1">
      <alignment vertical="center"/>
    </xf>
    <xf numFmtId="220" fontId="12" fillId="0" borderId="0" xfId="38" applyNumberFormat="1" applyFont="1" applyBorder="1"/>
    <xf numFmtId="171" fontId="14" fillId="0" borderId="0" xfId="39" applyNumberFormat="1" applyFont="1" applyBorder="1" applyAlignment="1">
      <alignment horizontal="right" vertical="center"/>
    </xf>
    <xf numFmtId="171" fontId="15" fillId="0" borderId="0" xfId="39" applyNumberFormat="1" applyFont="1" applyBorder="1" applyAlignment="1">
      <alignment horizontal="right" vertical="center"/>
    </xf>
    <xf numFmtId="221" fontId="14" fillId="0" borderId="0" xfId="39" applyNumberFormat="1" applyFont="1" applyBorder="1" applyAlignment="1">
      <alignment horizontal="right" vertical="center"/>
    </xf>
    <xf numFmtId="221" fontId="14" fillId="0" borderId="0" xfId="1" applyNumberFormat="1" applyFont="1" applyAlignment="1">
      <alignment vertical="center"/>
    </xf>
    <xf numFmtId="171" fontId="15" fillId="0" borderId="3" xfId="39" applyNumberFormat="1" applyFont="1" applyBorder="1" applyAlignment="1">
      <alignment horizontal="right"/>
    </xf>
    <xf numFmtId="221" fontId="15" fillId="0" borderId="0" xfId="39" applyNumberFormat="1" applyFont="1" applyBorder="1" applyAlignment="1">
      <alignment horizontal="right" vertical="center"/>
    </xf>
    <xf numFmtId="221"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8" xfId="1" applyFont="1" applyBorder="1" applyAlignment="1" applyProtection="1">
      <alignment horizontal="centerContinuous" vertical="center"/>
      <protection locked="0"/>
    </xf>
    <xf numFmtId="0" fontId="11" fillId="0" borderId="28"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3"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3" xfId="1" applyFont="1" applyBorder="1" applyAlignment="1" applyProtection="1">
      <alignment horizontal="center" vertical="center"/>
      <protection locked="0"/>
    </xf>
    <xf numFmtId="0" fontId="12" fillId="0" borderId="33"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22" fontId="14" fillId="0" borderId="0" xfId="40" applyNumberFormat="1" applyFont="1" applyFill="1" applyBorder="1" applyAlignment="1" applyProtection="1">
      <alignment horizontal="left" vertical="center"/>
      <protection locked="0"/>
    </xf>
    <xf numFmtId="222" fontId="15" fillId="0" borderId="0" xfId="40" applyNumberFormat="1" applyFont="1" applyFill="1" applyBorder="1" applyAlignment="1" applyProtection="1">
      <alignment horizontal="right" vertical="center"/>
      <protection locked="0"/>
    </xf>
    <xf numFmtId="222" fontId="14" fillId="0" borderId="3" xfId="1" applyNumberFormat="1" applyFont="1" applyBorder="1" applyAlignment="1" applyProtection="1">
      <alignment vertical="center"/>
      <protection locked="0"/>
    </xf>
    <xf numFmtId="222" fontId="14" fillId="0" borderId="3" xfId="40" applyNumberFormat="1" applyFont="1" applyFill="1" applyBorder="1" applyAlignment="1" applyProtection="1">
      <alignment horizontal="left" vertical="center"/>
      <protection locked="0"/>
    </xf>
    <xf numFmtId="222" fontId="15" fillId="0" borderId="3" xfId="40" applyNumberFormat="1" applyFont="1" applyFill="1" applyBorder="1" applyAlignment="1" applyProtection="1">
      <alignment horizontal="right" vertical="center"/>
      <protection locked="0"/>
    </xf>
    <xf numFmtId="222" fontId="14" fillId="0" borderId="0" xfId="1" applyNumberFormat="1" applyFont="1" applyAlignment="1" applyProtection="1">
      <alignment vertical="center"/>
      <protection locked="0"/>
    </xf>
    <xf numFmtId="222" fontId="14" fillId="0" borderId="1" xfId="40" applyNumberFormat="1" applyFont="1" applyFill="1" applyBorder="1" applyAlignment="1" applyProtection="1">
      <alignment horizontal="left" vertical="center"/>
      <protection locked="0"/>
    </xf>
    <xf numFmtId="222" fontId="12" fillId="0" borderId="0" xfId="1" applyNumberFormat="1" applyFont="1" applyAlignment="1" applyProtection="1">
      <alignment vertical="center"/>
      <protection locked="0"/>
    </xf>
    <xf numFmtId="219" fontId="74" fillId="0" borderId="0" xfId="1" applyNumberFormat="1" applyFont="1"/>
    <xf numFmtId="200" fontId="124" fillId="0" borderId="0" xfId="1" applyNumberFormat="1" applyFont="1"/>
    <xf numFmtId="171" fontId="14" fillId="0" borderId="0" xfId="41" applyNumberFormat="1" applyFont="1" applyFill="1" applyBorder="1" applyAlignment="1">
      <alignment horizontal="right" vertical="center"/>
    </xf>
    <xf numFmtId="171" fontId="15" fillId="0" borderId="0" xfId="41" applyNumberFormat="1" applyFont="1" applyFill="1" applyBorder="1" applyAlignment="1">
      <alignment horizontal="right" vertical="center"/>
    </xf>
    <xf numFmtId="205" fontId="16" fillId="0" borderId="0" xfId="1" applyNumberFormat="1" applyFont="1"/>
    <xf numFmtId="223" fontId="14" fillId="0" borderId="0" xfId="1" applyNumberFormat="1" applyFont="1" applyAlignment="1">
      <alignment vertical="center"/>
    </xf>
    <xf numFmtId="223" fontId="15" fillId="0" borderId="0" xfId="1" applyNumberFormat="1" applyFont="1" applyAlignment="1">
      <alignment vertical="center"/>
    </xf>
    <xf numFmtId="0" fontId="15" fillId="0" borderId="0" xfId="1" applyFont="1" applyAlignment="1">
      <alignment vertical="center" wrapText="1"/>
    </xf>
    <xf numFmtId="219" fontId="14" fillId="0" borderId="3" xfId="1" applyNumberFormat="1" applyFont="1" applyBorder="1"/>
    <xf numFmtId="200" fontId="14" fillId="0" borderId="3" xfId="1" applyNumberFormat="1" applyFont="1" applyBorder="1"/>
    <xf numFmtId="219" fontId="14" fillId="0" borderId="0" xfId="1" applyNumberFormat="1" applyFont="1" applyAlignment="1">
      <alignment vertical="center"/>
    </xf>
    <xf numFmtId="200" fontId="14" fillId="0" borderId="0" xfId="1" applyNumberFormat="1" applyFont="1" applyAlignment="1">
      <alignment vertical="center"/>
    </xf>
    <xf numFmtId="0" fontId="125" fillId="0" borderId="0" xfId="1" applyFont="1"/>
    <xf numFmtId="0" fontId="126" fillId="0" borderId="0" xfId="42" applyFont="1" applyAlignment="1">
      <alignment horizontal="centerContinuous" vertical="top" wrapText="1"/>
    </xf>
    <xf numFmtId="0" fontId="127" fillId="0" borderId="0" xfId="42" applyFont="1" applyAlignment="1">
      <alignment horizontal="centerContinuous"/>
    </xf>
    <xf numFmtId="0" fontId="127" fillId="0" borderId="0" xfId="42" applyFont="1"/>
    <xf numFmtId="0" fontId="6" fillId="0" borderId="0" xfId="42" applyFont="1" applyAlignment="1">
      <alignment horizontal="center" vertical="center" wrapText="1"/>
    </xf>
    <xf numFmtId="0" fontId="116" fillId="0" borderId="0" xfId="42" applyFont="1"/>
    <xf numFmtId="167" fontId="8" fillId="0" borderId="0" xfId="42" applyNumberFormat="1" applyFont="1" applyAlignment="1">
      <alignment horizontal="centerContinuous" vertical="center" wrapText="1"/>
    </xf>
    <xf numFmtId="0" fontId="75" fillId="0" borderId="0" xfId="42" applyFont="1" applyAlignment="1">
      <alignment horizontal="centerContinuous" vertical="top" wrapText="1"/>
    </xf>
    <xf numFmtId="177" fontId="126" fillId="0" borderId="0" xfId="42" applyNumberFormat="1" applyFont="1" applyAlignment="1">
      <alignment horizontal="center"/>
    </xf>
    <xf numFmtId="0" fontId="127" fillId="0" borderId="0" xfId="42" applyFont="1" applyAlignment="1">
      <alignment horizontal="center"/>
    </xf>
    <xf numFmtId="0" fontId="3" fillId="0" borderId="0" xfId="42"/>
    <xf numFmtId="0" fontId="3" fillId="0" borderId="3" xfId="42" applyBorder="1"/>
    <xf numFmtId="0" fontId="11" fillId="0" borderId="1" xfId="42" applyFont="1" applyBorder="1" applyAlignment="1">
      <alignment horizontal="center" vertical="center" wrapText="1"/>
    </xf>
    <xf numFmtId="0" fontId="11" fillId="0" borderId="5" xfId="42" applyFont="1" applyBorder="1" applyAlignment="1">
      <alignment horizontal="centerContinuous" vertical="center"/>
    </xf>
    <xf numFmtId="0" fontId="12" fillId="0" borderId="0" xfId="42" applyFont="1"/>
    <xf numFmtId="0" fontId="11" fillId="0" borderId="0" xfId="42" applyFont="1" applyAlignment="1">
      <alignment horizontal="center" vertical="center" wrapText="1"/>
    </xf>
    <xf numFmtId="0" fontId="12" fillId="0" borderId="29" xfId="42" applyFont="1" applyBorder="1" applyAlignment="1">
      <alignment horizontal="center" vertical="center" wrapText="1"/>
    </xf>
    <xf numFmtId="0" fontId="11" fillId="0" borderId="2" xfId="42" applyFont="1" applyBorder="1" applyAlignment="1">
      <alignment horizontal="center" vertical="center" wrapText="1"/>
    </xf>
    <xf numFmtId="0" fontId="12" fillId="0" borderId="4" xfId="42" applyFont="1" applyBorder="1" applyAlignment="1">
      <alignment horizontal="center" vertical="center" wrapText="1"/>
    </xf>
    <xf numFmtId="0" fontId="11" fillId="0" borderId="4" xfId="42" applyFont="1" applyBorder="1" applyAlignment="1">
      <alignment horizontal="center" vertical="center" wrapText="1"/>
    </xf>
    <xf numFmtId="0" fontId="128" fillId="0" borderId="0" xfId="42" applyFont="1" applyAlignment="1">
      <alignment horizontal="center" vertical="center" wrapText="1"/>
    </xf>
    <xf numFmtId="0" fontId="14" fillId="0" borderId="0" xfId="42" applyFont="1" applyAlignment="1">
      <alignment horizontal="center" vertical="center"/>
    </xf>
    <xf numFmtId="0" fontId="14" fillId="0" borderId="0" xfId="43" applyFont="1" applyAlignment="1">
      <alignment horizontal="left" vertical="center" wrapText="1"/>
    </xf>
    <xf numFmtId="2" fontId="14" fillId="0" borderId="0" xfId="38" applyNumberFormat="1" applyFont="1" applyFill="1" applyBorder="1" applyAlignment="1">
      <alignment horizontal="center" vertical="center"/>
    </xf>
    <xf numFmtId="2" fontId="15" fillId="0" borderId="0" xfId="38" applyNumberFormat="1" applyFont="1" applyFill="1" applyBorder="1" applyAlignment="1">
      <alignment horizontal="center" vertical="center"/>
    </xf>
    <xf numFmtId="0" fontId="129" fillId="0" borderId="0" xfId="42" applyFont="1" applyAlignment="1">
      <alignment vertical="center"/>
    </xf>
    <xf numFmtId="0" fontId="14" fillId="0" borderId="0" xfId="43" applyFont="1" applyAlignment="1">
      <alignment vertical="center"/>
    </xf>
    <xf numFmtId="0" fontId="15" fillId="0" borderId="0" xfId="42" applyFont="1" applyAlignment="1">
      <alignment horizontal="left" vertical="center"/>
    </xf>
    <xf numFmtId="0" fontId="19" fillId="0" borderId="3" xfId="42" applyFont="1" applyBorder="1" applyAlignment="1">
      <alignment horizontal="left" vertical="center" wrapText="1"/>
    </xf>
    <xf numFmtId="171" fontId="16" fillId="0" borderId="3" xfId="44" applyFont="1" applyBorder="1" applyAlignment="1">
      <alignment horizontal="center"/>
    </xf>
    <xf numFmtId="0" fontId="19" fillId="0" borderId="0" xfId="42" applyFont="1"/>
    <xf numFmtId="171" fontId="19" fillId="0" borderId="0" xfId="44" applyFont="1" applyBorder="1" applyAlignment="1">
      <alignment horizontal="center"/>
    </xf>
    <xf numFmtId="0" fontId="16" fillId="0" borderId="0" xfId="42" applyFont="1"/>
    <xf numFmtId="0" fontId="14" fillId="0" borderId="0" xfId="42" applyFont="1" applyAlignment="1">
      <alignment horizontal="left" wrapText="1"/>
    </xf>
    <xf numFmtId="0" fontId="16" fillId="0" borderId="0" xfId="42" applyFont="1" applyAlignment="1">
      <alignment horizontal="left"/>
    </xf>
    <xf numFmtId="0" fontId="3" fillId="0" borderId="0" xfId="42" applyAlignment="1">
      <alignment horizontal="left"/>
    </xf>
    <xf numFmtId="0" fontId="14" fillId="0" borderId="0" xfId="42" applyFont="1"/>
    <xf numFmtId="43" fontId="14" fillId="0" borderId="0" xfId="45" applyFont="1" applyFill="1" applyBorder="1" applyAlignment="1">
      <alignment vertical="center"/>
    </xf>
    <xf numFmtId="0" fontId="131" fillId="2" borderId="0" xfId="46" applyFont="1" applyFill="1"/>
    <xf numFmtId="0" fontId="6" fillId="2" borderId="0" xfId="46" applyFont="1" applyFill="1" applyAlignment="1">
      <alignment horizontal="center"/>
    </xf>
    <xf numFmtId="0" fontId="132" fillId="2" borderId="0" xfId="46" applyFont="1" applyFill="1"/>
    <xf numFmtId="0" fontId="133" fillId="2" borderId="0" xfId="46" applyFont="1" applyFill="1"/>
    <xf numFmtId="14" fontId="8" fillId="0" borderId="0" xfId="1" applyNumberFormat="1" applyFont="1" applyAlignment="1">
      <alignment horizontal="centerContinuous" vertical="center"/>
    </xf>
    <xf numFmtId="0" fontId="41" fillId="2" borderId="0" xfId="46" applyFont="1" applyFill="1" applyAlignment="1">
      <alignment horizontal="center" vertical="center"/>
    </xf>
    <xf numFmtId="0" fontId="76" fillId="2" borderId="1" xfId="46" applyFont="1" applyFill="1" applyBorder="1" applyAlignment="1">
      <alignment horizontal="center" vertical="center"/>
    </xf>
    <xf numFmtId="0" fontId="127" fillId="2" borderId="1" xfId="46" applyFont="1" applyFill="1" applyBorder="1" applyAlignment="1">
      <alignment horizontal="center" vertical="center"/>
    </xf>
    <xf numFmtId="0" fontId="134" fillId="2" borderId="1" xfId="46" applyFont="1" applyFill="1" applyBorder="1" applyAlignment="1">
      <alignment horizontal="center" vertical="center" wrapText="1"/>
    </xf>
    <xf numFmtId="0" fontId="76" fillId="2" borderId="2" xfId="46" applyFont="1" applyFill="1" applyBorder="1" applyAlignment="1">
      <alignment horizontal="center" vertical="center"/>
    </xf>
    <xf numFmtId="0" fontId="127" fillId="2" borderId="2" xfId="46" applyFont="1" applyFill="1" applyBorder="1" applyAlignment="1">
      <alignment horizontal="center" vertical="center"/>
    </xf>
    <xf numFmtId="0" fontId="134" fillId="2" borderId="2" xfId="46" applyFont="1" applyFill="1" applyBorder="1" applyAlignment="1">
      <alignment horizontal="center" vertical="center"/>
    </xf>
    <xf numFmtId="0" fontId="135" fillId="2" borderId="2" xfId="46" applyFont="1" applyFill="1" applyBorder="1" applyAlignment="1">
      <alignment horizontal="center" vertical="center" wrapText="1"/>
    </xf>
    <xf numFmtId="0" fontId="134" fillId="2" borderId="2" xfId="46" applyFont="1" applyFill="1" applyBorder="1" applyAlignment="1">
      <alignment horizontal="center" vertical="center" wrapText="1"/>
    </xf>
    <xf numFmtId="0" fontId="134" fillId="2" borderId="2" xfId="46" applyFont="1" applyFill="1" applyBorder="1" applyAlignment="1">
      <alignment horizontal="center" vertical="center" wrapText="1"/>
    </xf>
    <xf numFmtId="0" fontId="136" fillId="2" borderId="0" xfId="46" applyFont="1" applyFill="1" applyAlignment="1">
      <alignment vertical="center"/>
    </xf>
    <xf numFmtId="0" fontId="136" fillId="2" borderId="0" xfId="46" applyFont="1" applyFill="1" applyAlignment="1">
      <alignment horizontal="center" vertical="center"/>
    </xf>
    <xf numFmtId="0" fontId="136" fillId="2" borderId="0" xfId="46" applyFont="1" applyFill="1" applyAlignment="1">
      <alignment horizontal="center" vertical="center" wrapText="1"/>
    </xf>
    <xf numFmtId="0" fontId="137" fillId="2" borderId="0" xfId="46" applyFont="1" applyFill="1"/>
    <xf numFmtId="225" fontId="12" fillId="2" borderId="0" xfId="14" applyNumberFormat="1" applyFont="1" applyFill="1" applyBorder="1" applyAlignment="1">
      <alignment horizontal="left" vertical="center"/>
    </xf>
    <xf numFmtId="0" fontId="14" fillId="2" borderId="0" xfId="1" applyFont="1" applyFill="1" applyAlignment="1">
      <alignment horizontal="left" vertical="center"/>
    </xf>
    <xf numFmtId="225" fontId="14" fillId="2" borderId="0" xfId="14" applyNumberFormat="1" applyFont="1" applyFill="1" applyBorder="1" applyAlignment="1">
      <alignment horizontal="center" vertical="center"/>
    </xf>
    <xf numFmtId="225" fontId="15" fillId="2" borderId="0" xfId="14" applyNumberFormat="1" applyFont="1" applyFill="1" applyBorder="1" applyAlignment="1">
      <alignment horizontal="center" vertical="center"/>
    </xf>
    <xf numFmtId="225" fontId="104" fillId="2" borderId="0" xfId="46" applyNumberFormat="1" applyFont="1" applyFill="1"/>
    <xf numFmtId="0" fontId="104" fillId="2" borderId="0" xfId="46" applyFont="1" applyFill="1"/>
    <xf numFmtId="0" fontId="11" fillId="2" borderId="3" xfId="1" applyFont="1" applyFill="1" applyBorder="1" applyAlignment="1">
      <alignment horizontal="left" vertical="center"/>
    </xf>
    <xf numFmtId="225" fontId="15" fillId="2" borderId="3" xfId="14" applyNumberFormat="1" applyFont="1" applyFill="1" applyBorder="1" applyAlignment="1">
      <alignment horizontal="center" vertical="center"/>
    </xf>
    <xf numFmtId="0" fontId="103" fillId="2" borderId="0" xfId="46" applyFont="1" applyFill="1"/>
    <xf numFmtId="0" fontId="104" fillId="2" borderId="0" xfId="46" applyFont="1" applyFill="1" applyAlignment="1">
      <alignment horizontal="left" vertical="top" wrapText="1"/>
    </xf>
    <xf numFmtId="2" fontId="15" fillId="0" borderId="37" xfId="1" applyNumberFormat="1" applyFont="1" applyBorder="1" applyAlignment="1">
      <alignment horizontal="center"/>
    </xf>
    <xf numFmtId="2" fontId="15" fillId="0" borderId="33" xfId="1" applyNumberFormat="1" applyFont="1" applyBorder="1" applyAlignment="1">
      <alignment horizontal="center"/>
    </xf>
    <xf numFmtId="226" fontId="3" fillId="0" borderId="0" xfId="1" applyNumberFormat="1"/>
    <xf numFmtId="2" fontId="14" fillId="0" borderId="38" xfId="1" applyNumberFormat="1" applyFont="1" applyBorder="1" applyAlignment="1">
      <alignment horizontal="center"/>
    </xf>
    <xf numFmtId="227" fontId="3" fillId="0" borderId="0" xfId="1" applyNumberFormat="1"/>
    <xf numFmtId="2" fontId="15" fillId="0" borderId="39" xfId="9" applyNumberFormat="1" applyFont="1" applyBorder="1" applyAlignment="1">
      <alignment horizontal="center"/>
    </xf>
    <xf numFmtId="2" fontId="15" fillId="0" borderId="32" xfId="9" applyNumberFormat="1" applyFont="1" applyBorder="1" applyAlignment="1">
      <alignment horizontal="center"/>
    </xf>
    <xf numFmtId="0" fontId="14" fillId="0" borderId="0" xfId="9" applyNumberFormat="1" applyFont="1" applyBorder="1"/>
    <xf numFmtId="174" fontId="71" fillId="0" borderId="0" xfId="1" applyNumberFormat="1" applyFont="1" applyAlignment="1">
      <alignment vertical="center"/>
    </xf>
    <xf numFmtId="0" fontId="4" fillId="0" borderId="0" xfId="47" applyFont="1" applyAlignment="1">
      <alignment vertical="center"/>
    </xf>
    <xf numFmtId="0" fontId="38" fillId="0" borderId="0" xfId="47" applyFont="1"/>
    <xf numFmtId="0" fontId="6" fillId="0" borderId="0" xfId="47" applyFont="1" applyAlignment="1">
      <alignment horizontal="center"/>
    </xf>
    <xf numFmtId="0" fontId="138" fillId="0" borderId="0" xfId="47" applyFont="1"/>
    <xf numFmtId="167" fontId="8" fillId="0" borderId="0" xfId="47" applyNumberFormat="1" applyFont="1" applyAlignment="1">
      <alignment horizontal="center"/>
    </xf>
    <xf numFmtId="0" fontId="36" fillId="0" borderId="0" xfId="47" applyFont="1" applyAlignment="1">
      <alignment horizontal="center"/>
    </xf>
    <xf numFmtId="0" fontId="3" fillId="0" borderId="3" xfId="47" applyBorder="1"/>
    <xf numFmtId="228" fontId="16" fillId="0" borderId="3" xfId="47" applyNumberFormat="1" applyFont="1" applyBorder="1"/>
    <xf numFmtId="0" fontId="3" fillId="0" borderId="0" xfId="47"/>
    <xf numFmtId="0" fontId="11" fillId="0" borderId="1" xfId="47" applyFont="1" applyBorder="1" applyAlignment="1">
      <alignment horizontal="center" vertical="center" wrapText="1"/>
    </xf>
    <xf numFmtId="0" fontId="11" fillId="0" borderId="28" xfId="47" applyFont="1" applyBorder="1" applyAlignment="1">
      <alignment horizontal="center" vertical="center"/>
    </xf>
    <xf numFmtId="0" fontId="11" fillId="0" borderId="1" xfId="47" applyFont="1" applyBorder="1" applyAlignment="1">
      <alignment horizontal="center" vertical="center"/>
    </xf>
    <xf numFmtId="0" fontId="12" fillId="0" borderId="0" xfId="47" applyFont="1"/>
    <xf numFmtId="0" fontId="11" fillId="0" borderId="2" xfId="47" applyFont="1" applyBorder="1" applyAlignment="1">
      <alignment horizontal="center" vertical="center" wrapText="1"/>
    </xf>
    <xf numFmtId="0" fontId="11" fillId="0" borderId="2" xfId="47" quotePrefix="1" applyFont="1" applyBorder="1" applyAlignment="1">
      <alignment horizontal="center"/>
    </xf>
    <xf numFmtId="0" fontId="139" fillId="0" borderId="0" xfId="47" applyFont="1" applyAlignment="1">
      <alignment horizontal="center" vertical="center" wrapText="1"/>
    </xf>
    <xf numFmtId="0" fontId="124" fillId="0" borderId="0" xfId="47" quotePrefix="1" applyFont="1" applyAlignment="1">
      <alignment horizontal="center"/>
    </xf>
    <xf numFmtId="0" fontId="74" fillId="0" borderId="0" xfId="47" applyFont="1"/>
    <xf numFmtId="0" fontId="14" fillId="0" borderId="0" xfId="47" applyFont="1" applyAlignment="1">
      <alignment vertical="center"/>
    </xf>
    <xf numFmtId="228" fontId="14" fillId="0" borderId="0" xfId="48" applyNumberFormat="1" applyFont="1" applyBorder="1" applyAlignment="1">
      <alignment horizontal="right"/>
    </xf>
    <xf numFmtId="0" fontId="14" fillId="0" borderId="0" xfId="47" applyFont="1"/>
    <xf numFmtId="0" fontId="15" fillId="0" borderId="3" xfId="47" applyFont="1" applyBorder="1" applyAlignment="1">
      <alignment vertical="center"/>
    </xf>
    <xf numFmtId="228" fontId="15" fillId="0" borderId="3" xfId="48" applyNumberFormat="1" applyFont="1" applyBorder="1" applyAlignment="1">
      <alignment horizontal="right"/>
    </xf>
    <xf numFmtId="0" fontId="17" fillId="0" borderId="0" xfId="47" applyFont="1"/>
    <xf numFmtId="2" fontId="14" fillId="0" borderId="0" xfId="47" applyNumberFormat="1" applyFont="1"/>
    <xf numFmtId="0" fontId="123" fillId="0" borderId="0" xfId="47" applyFont="1" applyAlignment="1">
      <alignment vertical="center"/>
    </xf>
    <xf numFmtId="43" fontId="12" fillId="2" borderId="0" xfId="36" applyFont="1" applyFill="1"/>
    <xf numFmtId="43" fontId="12" fillId="0" borderId="0" xfId="36" applyFont="1" applyFill="1"/>
    <xf numFmtId="167" fontId="8" fillId="2" borderId="0" xfId="36" applyNumberFormat="1" applyFont="1" applyFill="1" applyBorder="1" applyAlignment="1">
      <alignment horizontal="center"/>
    </xf>
    <xf numFmtId="43" fontId="12" fillId="2" borderId="0" xfId="36" applyFont="1" applyFill="1" applyBorder="1"/>
    <xf numFmtId="229" fontId="11" fillId="2" borderId="0" xfId="36" applyNumberFormat="1" applyFont="1" applyFill="1" applyBorder="1"/>
    <xf numFmtId="43" fontId="11" fillId="2" borderId="6" xfId="36" applyFont="1" applyFill="1" applyBorder="1"/>
    <xf numFmtId="186" fontId="11" fillId="0" borderId="8" xfId="18" applyNumberFormat="1" applyFont="1" applyBorder="1" applyAlignment="1" applyProtection="1">
      <alignment horizontal="center" vertical="center" wrapText="1"/>
    </xf>
    <xf numFmtId="186" fontId="11" fillId="0" borderId="9" xfId="18" applyNumberFormat="1" applyFont="1" applyBorder="1" applyAlignment="1" applyProtection="1">
      <alignment horizontal="center" vertical="center" wrapText="1"/>
    </xf>
    <xf numFmtId="186" fontId="11" fillId="0" borderId="13" xfId="18" applyNumberFormat="1" applyFont="1" applyBorder="1" applyAlignment="1" applyProtection="1">
      <alignment horizontal="center" vertical="center" wrapText="1"/>
    </xf>
    <xf numFmtId="43" fontId="11" fillId="2" borderId="12" xfId="36" applyFont="1" applyFill="1" applyBorder="1" applyAlignment="1">
      <alignment horizontal="center" vertical="center" wrapText="1"/>
    </xf>
    <xf numFmtId="43" fontId="11" fillId="2" borderId="46" xfId="36" applyFont="1" applyFill="1" applyBorder="1" applyAlignment="1">
      <alignment horizontal="center" vertical="center" wrapText="1"/>
    </xf>
    <xf numFmtId="43" fontId="11" fillId="2" borderId="4" xfId="36" applyFont="1" applyFill="1" applyBorder="1" applyAlignment="1">
      <alignment horizontal="center" vertical="center" wrapText="1"/>
    </xf>
    <xf numFmtId="43" fontId="11" fillId="2" borderId="47" xfId="36" applyFont="1" applyFill="1" applyBorder="1" applyAlignment="1">
      <alignment horizontal="center" vertical="center" wrapText="1"/>
    </xf>
    <xf numFmtId="43" fontId="14" fillId="0" borderId="0" xfId="36" applyFont="1" applyFill="1"/>
    <xf numFmtId="43" fontId="15" fillId="2" borderId="13" xfId="36" applyFont="1" applyFill="1" applyBorder="1"/>
    <xf numFmtId="174" fontId="15" fillId="2" borderId="7" xfId="36" applyNumberFormat="1" applyFont="1" applyFill="1" applyBorder="1"/>
    <xf numFmtId="174" fontId="15" fillId="2" borderId="8" xfId="36" applyNumberFormat="1" applyFont="1" applyFill="1" applyBorder="1"/>
    <xf numFmtId="174" fontId="15" fillId="2" borderId="9" xfId="36" applyNumberFormat="1" applyFont="1" applyFill="1" applyBorder="1"/>
    <xf numFmtId="174" fontId="14" fillId="0" borderId="0" xfId="36" applyNumberFormat="1" applyFont="1" applyFill="1"/>
    <xf numFmtId="43" fontId="14" fillId="2" borderId="48" xfId="36" applyFont="1" applyFill="1" applyBorder="1"/>
    <xf numFmtId="174" fontId="14" fillId="2" borderId="49" xfId="36" applyNumberFormat="1" applyFont="1" applyFill="1" applyBorder="1"/>
    <xf numFmtId="174" fontId="14" fillId="2" borderId="29" xfId="36" applyNumberFormat="1" applyFont="1" applyFill="1" applyBorder="1"/>
    <xf numFmtId="174" fontId="14" fillId="2" borderId="0" xfId="36" applyNumberFormat="1" applyFont="1" applyFill="1" applyBorder="1"/>
    <xf numFmtId="174" fontId="14" fillId="2" borderId="50" xfId="36" applyNumberFormat="1" applyFont="1" applyFill="1" applyBorder="1"/>
    <xf numFmtId="43" fontId="15" fillId="2" borderId="13" xfId="36" applyFont="1" applyFill="1" applyBorder="1" applyAlignment="1"/>
    <xf numFmtId="174" fontId="15" fillId="2" borderId="7" xfId="36" applyNumberFormat="1" applyFont="1" applyFill="1" applyBorder="1" applyAlignment="1"/>
    <xf numFmtId="174" fontId="15" fillId="2" borderId="8" xfId="36" applyNumberFormat="1" applyFont="1" applyFill="1" applyBorder="1" applyAlignment="1"/>
    <xf numFmtId="174" fontId="15" fillId="2" borderId="9" xfId="36" applyNumberFormat="1" applyFont="1" applyFill="1" applyBorder="1" applyAlignment="1"/>
    <xf numFmtId="174" fontId="14" fillId="2" borderId="10" xfId="36" applyNumberFormat="1" applyFont="1" applyFill="1" applyBorder="1"/>
    <xf numFmtId="174" fontId="14" fillId="2" borderId="11" xfId="36" applyNumberFormat="1" applyFont="1" applyFill="1" applyBorder="1"/>
    <xf numFmtId="43" fontId="14" fillId="2" borderId="12" xfId="36" applyFont="1" applyFill="1" applyBorder="1"/>
    <xf numFmtId="174" fontId="14" fillId="2" borderId="46" xfId="36" applyNumberFormat="1" applyFont="1" applyFill="1" applyBorder="1"/>
    <xf numFmtId="174" fontId="14" fillId="2" borderId="4" xfId="36" applyNumberFormat="1" applyFont="1" applyFill="1" applyBorder="1"/>
    <xf numFmtId="174" fontId="14" fillId="2" borderId="47" xfId="36" applyNumberFormat="1" applyFont="1" applyFill="1" applyBorder="1"/>
    <xf numFmtId="43" fontId="14" fillId="2" borderId="29" xfId="36" applyFont="1" applyFill="1" applyBorder="1"/>
    <xf numFmtId="229" fontId="14" fillId="2" borderId="29" xfId="36" applyNumberFormat="1" applyFont="1" applyFill="1" applyBorder="1" applyAlignment="1">
      <alignment horizontal="right"/>
    </xf>
    <xf numFmtId="43" fontId="14" fillId="2" borderId="0" xfId="36" applyFont="1" applyFill="1"/>
    <xf numFmtId="174" fontId="14" fillId="2" borderId="0" xfId="36" applyNumberFormat="1" applyFont="1" applyFill="1"/>
    <xf numFmtId="0" fontId="14" fillId="0" borderId="0" xfId="15" applyFont="1" applyAlignment="1">
      <alignment vertical="top" wrapText="1"/>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0" fontId="8" fillId="0" borderId="0" xfId="1" applyNumberFormat="1" applyFont="1" applyAlignment="1" applyProtection="1">
      <alignment horizontal="center"/>
      <protection locked="0"/>
    </xf>
    <xf numFmtId="230" fontId="11" fillId="0" borderId="0" xfId="1" applyNumberFormat="1" applyFont="1" applyAlignment="1" applyProtection="1">
      <alignment horizontal="centerContinuous"/>
      <protection locked="0"/>
    </xf>
    <xf numFmtId="230" fontId="12" fillId="0" borderId="0" xfId="1" applyNumberFormat="1" applyFont="1" applyAlignment="1" applyProtection="1">
      <alignment horizontal="centerContinuous"/>
      <protection locked="0"/>
    </xf>
    <xf numFmtId="167" fontId="36"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8" xfId="36"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40" fillId="0" borderId="32" xfId="49" applyFont="1" applyBorder="1" applyProtection="1">
      <protection locked="0"/>
    </xf>
    <xf numFmtId="1" fontId="74"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1" fontId="12" fillId="0" borderId="0" xfId="40" applyNumberFormat="1" applyFont="1" applyFill="1" applyBorder="1" applyAlignment="1" applyProtection="1">
      <alignment horizontal="center"/>
      <protection locked="0"/>
    </xf>
    <xf numFmtId="222" fontId="11" fillId="0" borderId="0" xfId="40" applyNumberFormat="1" applyFont="1" applyFill="1" applyBorder="1" applyAlignment="1" applyProtection="1">
      <alignment horizontal="center"/>
      <protection locked="0"/>
    </xf>
    <xf numFmtId="231" fontId="11" fillId="0" borderId="3" xfId="40" applyNumberFormat="1" applyFont="1" applyFill="1" applyBorder="1" applyAlignment="1" applyProtection="1">
      <alignment horizontal="center"/>
      <protection locked="0"/>
    </xf>
    <xf numFmtId="222" fontId="11" fillId="0" borderId="3" xfId="40" applyNumberFormat="1" applyFont="1" applyFill="1" applyBorder="1" applyAlignment="1" applyProtection="1">
      <alignment horizontal="center"/>
      <protection locked="0"/>
    </xf>
    <xf numFmtId="231" fontId="12" fillId="0" borderId="0" xfId="1" applyNumberFormat="1" applyFont="1" applyProtection="1">
      <protection locked="0"/>
    </xf>
    <xf numFmtId="0" fontId="17" fillId="0" borderId="0" xfId="1" applyFont="1" applyProtection="1">
      <protection locked="0"/>
    </xf>
    <xf numFmtId="0" fontId="103" fillId="0" borderId="28" xfId="1" applyFont="1" applyBorder="1" applyAlignment="1">
      <alignment horizontal="center" vertical="center" wrapText="1"/>
    </xf>
    <xf numFmtId="0" fontId="101" fillId="0" borderId="28" xfId="1" applyFont="1" applyBorder="1" applyAlignment="1">
      <alignment horizontal="center" vertical="center" wrapText="1"/>
    </xf>
    <xf numFmtId="0" fontId="103" fillId="0" borderId="0" xfId="1" applyFont="1"/>
    <xf numFmtId="0" fontId="141" fillId="0" borderId="0" xfId="1" applyFont="1" applyAlignment="1">
      <alignment horizontal="center" vertical="center" wrapText="1"/>
    </xf>
    <xf numFmtId="0" fontId="142" fillId="0" borderId="0" xfId="1" applyFont="1" applyAlignment="1">
      <alignment horizontal="center" vertical="center" wrapText="1"/>
    </xf>
    <xf numFmtId="232" fontId="104" fillId="0" borderId="0" xfId="50" applyNumberFormat="1" applyFont="1" applyBorder="1" applyAlignment="1">
      <alignment horizontal="right"/>
    </xf>
    <xf numFmtId="232" fontId="105" fillId="0" borderId="0" xfId="50" applyNumberFormat="1" applyFont="1" applyBorder="1" applyAlignment="1">
      <alignment horizontal="right"/>
    </xf>
    <xf numFmtId="232" fontId="104" fillId="0" borderId="0" xfId="1" applyNumberFormat="1" applyFont="1"/>
    <xf numFmtId="0" fontId="15" fillId="0" borderId="4" xfId="1" applyFont="1" applyBorder="1" applyAlignment="1">
      <alignment horizontal="left" vertical="center" wrapText="1"/>
    </xf>
    <xf numFmtId="232" fontId="105" fillId="0" borderId="4" xfId="50" applyNumberFormat="1" applyFont="1" applyBorder="1" applyAlignment="1">
      <alignment horizontal="right" vertical="center"/>
    </xf>
    <xf numFmtId="0" fontId="104" fillId="0" borderId="0" xfId="50" applyFont="1" applyBorder="1" applyAlignment="1">
      <alignment horizontal="right"/>
    </xf>
    <xf numFmtId="0" fontId="143" fillId="0" borderId="0" xfId="1" applyFont="1"/>
    <xf numFmtId="0" fontId="108" fillId="0" borderId="0" xfId="1" applyFont="1"/>
    <xf numFmtId="0" fontId="144" fillId="0" borderId="0" xfId="1" applyFont="1"/>
    <xf numFmtId="0" fontId="145" fillId="0" borderId="0" xfId="1" applyFont="1"/>
    <xf numFmtId="232" fontId="3" fillId="0" borderId="0" xfId="1" applyNumberFormat="1"/>
    <xf numFmtId="0" fontId="6" fillId="0" borderId="0" xfId="1" applyFont="1" applyAlignment="1">
      <alignment vertical="center"/>
    </xf>
    <xf numFmtId="0" fontId="98" fillId="0" borderId="0" xfId="1" applyFont="1" applyAlignment="1">
      <alignment vertical="center"/>
    </xf>
    <xf numFmtId="0" fontId="72" fillId="0" borderId="0" xfId="1" applyFont="1" applyAlignment="1">
      <alignment vertical="center"/>
    </xf>
    <xf numFmtId="233" fontId="12" fillId="0" borderId="33" xfId="1" applyNumberFormat="1" applyFont="1" applyBorder="1" applyAlignment="1">
      <alignment horizontal="centerContinuous" vertical="center" wrapText="1"/>
    </xf>
    <xf numFmtId="0" fontId="146" fillId="0" borderId="0" xfId="1" applyFont="1" applyAlignment="1">
      <alignment horizontal="center" vertical="center" wrapText="1"/>
    </xf>
    <xf numFmtId="233" fontId="98" fillId="0" borderId="0" xfId="1" applyNumberFormat="1" applyFont="1" applyAlignment="1">
      <alignment horizontal="center" vertical="center" wrapText="1"/>
    </xf>
    <xf numFmtId="0" fontId="14" fillId="0" borderId="0" xfId="31" applyFont="1"/>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25" fillId="0" borderId="0" xfId="1" applyFont="1" applyAlignment="1">
      <alignment vertical="center"/>
    </xf>
    <xf numFmtId="0" fontId="83" fillId="0" borderId="0" xfId="1" applyFont="1" applyAlignment="1">
      <alignment vertical="center"/>
    </xf>
    <xf numFmtId="234" fontId="8" fillId="0" borderId="0" xfId="1" applyNumberFormat="1" applyFont="1" applyAlignment="1">
      <alignment horizontal="center"/>
    </xf>
    <xf numFmtId="235" fontId="147" fillId="2" borderId="3" xfId="15" applyNumberFormat="1" applyFont="1" applyFill="1" applyBorder="1" applyAlignment="1">
      <alignment horizontal="left"/>
    </xf>
    <xf numFmtId="0" fontId="12" fillId="0" borderId="0" xfId="1" applyFont="1" applyAlignment="1">
      <alignment horizontal="center"/>
    </xf>
    <xf numFmtId="0" fontId="11" fillId="0" borderId="28" xfId="1" applyFont="1" applyBorder="1" applyAlignment="1">
      <alignment vertical="center"/>
    </xf>
    <xf numFmtId="0" fontId="12" fillId="0" borderId="4" xfId="1" applyFont="1" applyBorder="1" applyAlignment="1">
      <alignment horizontal="center" vertical="center"/>
    </xf>
    <xf numFmtId="168" fontId="15" fillId="0" borderId="0" xfId="7" applyNumberFormat="1" applyFont="1" applyFill="1" applyBorder="1" applyAlignment="1">
      <alignment horizontal="right" vertical="center"/>
    </xf>
    <xf numFmtId="2" fontId="14" fillId="0" borderId="0" xfId="1" applyNumberFormat="1" applyFont="1" applyAlignment="1">
      <alignment vertical="center"/>
    </xf>
    <xf numFmtId="0" fontId="17" fillId="0" borderId="0" xfId="1" applyFont="1" applyAlignment="1">
      <alignment wrapText="1"/>
    </xf>
    <xf numFmtId="2" fontId="15" fillId="0" borderId="0" xfId="1" applyNumberFormat="1" applyFont="1" applyAlignment="1">
      <alignment vertical="center"/>
    </xf>
    <xf numFmtId="2" fontId="6" fillId="0" borderId="0" xfId="1" applyNumberFormat="1" applyFont="1" applyAlignment="1">
      <alignment vertical="center"/>
    </xf>
    <xf numFmtId="2" fontId="38" fillId="0" borderId="0" xfId="1" applyNumberFormat="1" applyFont="1" applyAlignment="1">
      <alignment vertical="center"/>
    </xf>
    <xf numFmtId="0" fontId="148"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6" fillId="0" borderId="28"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43" fontId="149" fillId="0" borderId="0" xfId="9" applyFont="1" applyBorder="1" applyAlignment="1">
      <alignment horizontal="center" vertical="center"/>
    </xf>
    <xf numFmtId="43" fontId="150" fillId="0" borderId="0" xfId="9" applyFont="1" applyBorder="1" applyAlignment="1">
      <alignment horizontal="center" vertical="center"/>
    </xf>
    <xf numFmtId="1" fontId="149" fillId="0" borderId="0" xfId="19" applyNumberFormat="1" applyFont="1" applyBorder="1" applyAlignment="1">
      <alignment horizontal="center"/>
    </xf>
    <xf numFmtId="0" fontId="14" fillId="0" borderId="0" xfId="51" applyFont="1" applyAlignment="1">
      <alignment horizontal="left" vertical="center" wrapText="1"/>
    </xf>
    <xf numFmtId="0" fontId="14" fillId="0" borderId="0" xfId="1" applyFont="1" applyAlignment="1">
      <alignment vertical="top"/>
    </xf>
    <xf numFmtId="0" fontId="63" fillId="0" borderId="3" xfId="1" applyFont="1" applyBorder="1" applyAlignment="1">
      <alignment vertical="top"/>
    </xf>
    <xf numFmtId="236" fontId="63" fillId="0" borderId="3" xfId="34" applyNumberFormat="1" applyFont="1" applyFill="1" applyBorder="1" applyAlignment="1">
      <alignment horizontal="right" vertical="top"/>
    </xf>
    <xf numFmtId="2" fontId="14" fillId="0" borderId="0" xfId="52" applyNumberFormat="1" applyFont="1" applyFill="1" applyAlignment="1">
      <alignment vertical="center"/>
    </xf>
    <xf numFmtId="3" fontId="14" fillId="0" borderId="1" xfId="15" applyNumberFormat="1" applyFont="1" applyBorder="1" applyAlignment="1">
      <alignment horizontal="left" vertical="center" wrapText="1"/>
    </xf>
    <xf numFmtId="0" fontId="104" fillId="0" borderId="0" xfId="1" applyFont="1" applyAlignment="1">
      <alignment vertical="center" wrapText="1"/>
    </xf>
    <xf numFmtId="2" fontId="14" fillId="0" borderId="0" xfId="1" applyNumberFormat="1" applyFont="1" applyAlignment="1">
      <alignment vertical="top"/>
    </xf>
    <xf numFmtId="2" fontId="14" fillId="0" borderId="0" xfId="53" applyNumberFormat="1" applyFont="1" applyFill="1" applyAlignment="1">
      <alignment vertical="center"/>
    </xf>
    <xf numFmtId="37" fontId="72" fillId="0" borderId="0" xfId="1" applyNumberFormat="1" applyFont="1"/>
    <xf numFmtId="2" fontId="34" fillId="0" borderId="0" xfId="1" applyNumberFormat="1" applyFont="1"/>
    <xf numFmtId="0" fontId="6" fillId="0" borderId="0" xfId="1" applyFont="1" applyAlignment="1">
      <alignment horizontal="left" vertical="center"/>
    </xf>
    <xf numFmtId="0" fontId="53" fillId="0" borderId="0" xfId="1" applyFont="1" applyAlignment="1">
      <alignment horizontal="centerContinuous" vertical="center"/>
    </xf>
    <xf numFmtId="167" fontId="67" fillId="0" borderId="0" xfId="1" applyNumberFormat="1" applyFont="1" applyAlignment="1">
      <alignment horizontal="centerContinuous" vertical="center"/>
    </xf>
    <xf numFmtId="0" fontId="151" fillId="0" borderId="0" xfId="1" applyFont="1"/>
    <xf numFmtId="0" fontId="76" fillId="0" borderId="1" xfId="1" applyFont="1" applyBorder="1" applyAlignment="1">
      <alignment horizontal="center" vertical="center"/>
    </xf>
    <xf numFmtId="0" fontId="70" fillId="0" borderId="1" xfId="1" applyFont="1" applyBorder="1" applyAlignment="1">
      <alignment horizontal="center" vertical="center" wrapText="1"/>
    </xf>
    <xf numFmtId="0" fontId="134" fillId="0" borderId="1" xfId="1" applyFont="1" applyBorder="1" applyAlignment="1">
      <alignment horizontal="center" vertical="center" wrapText="1"/>
    </xf>
    <xf numFmtId="0" fontId="152" fillId="0" borderId="2" xfId="1" applyFont="1" applyBorder="1" applyAlignment="1">
      <alignment vertical="center"/>
    </xf>
    <xf numFmtId="0" fontId="70" fillId="0" borderId="2" xfId="1" applyFont="1" applyBorder="1" applyAlignment="1">
      <alignment vertical="center"/>
    </xf>
    <xf numFmtId="0" fontId="70" fillId="0" borderId="2" xfId="1" applyFont="1" applyBorder="1" applyAlignment="1">
      <alignment horizontal="center" vertical="center" wrapText="1"/>
    </xf>
    <xf numFmtId="0" fontId="134" fillId="0" borderId="2" xfId="1" applyFont="1" applyBorder="1" applyAlignment="1">
      <alignment horizontal="center" vertical="center" wrapText="1"/>
    </xf>
    <xf numFmtId="0" fontId="153" fillId="0" borderId="0" xfId="1" applyFont="1" applyAlignment="1">
      <alignment vertical="center"/>
    </xf>
    <xf numFmtId="0" fontId="154" fillId="0" borderId="0" xfId="1" applyFont="1" applyAlignment="1">
      <alignment vertical="center"/>
    </xf>
    <xf numFmtId="0" fontId="155" fillId="0" borderId="0" xfId="1" applyFont="1" applyAlignment="1">
      <alignment horizontal="center" vertical="center" wrapText="1"/>
    </xf>
    <xf numFmtId="2" fontId="14" fillId="0" borderId="0" xfId="19" applyNumberFormat="1" applyFont="1" applyFill="1" applyBorder="1" applyAlignment="1">
      <alignment horizontal="center" vertical="center"/>
    </xf>
    <xf numFmtId="237" fontId="14" fillId="0" borderId="0" xfId="54" applyNumberFormat="1" applyFont="1" applyBorder="1" applyAlignment="1">
      <alignment horizontal="right" vertical="center"/>
    </xf>
    <xf numFmtId="2" fontId="15" fillId="0" borderId="3" xfId="19" applyNumberFormat="1" applyFont="1" applyFill="1" applyBorder="1" applyAlignment="1">
      <alignment horizontal="center" vertical="center"/>
    </xf>
    <xf numFmtId="2" fontId="14" fillId="0" borderId="0" xfId="8" applyNumberFormat="1" applyFont="1" applyBorder="1" applyAlignment="1">
      <alignment horizontal="center"/>
    </xf>
    <xf numFmtId="2" fontId="16" fillId="0" borderId="0" xfId="1" applyNumberFormat="1" applyFont="1" applyAlignment="1">
      <alignment horizontal="center"/>
    </xf>
    <xf numFmtId="2" fontId="14" fillId="0" borderId="0" xfId="8" applyNumberFormat="1" applyFont="1" applyBorder="1" applyAlignment="1">
      <alignment horizontal="center" vertical="center"/>
    </xf>
    <xf numFmtId="2" fontId="72" fillId="0" borderId="0" xfId="1" applyNumberFormat="1" applyFont="1"/>
    <xf numFmtId="2" fontId="72" fillId="0" borderId="0" xfId="1" applyNumberFormat="1" applyFont="1" applyAlignment="1">
      <alignment horizontal="center"/>
    </xf>
    <xf numFmtId="0" fontId="72" fillId="0" borderId="0" xfId="1" applyFont="1"/>
    <xf numFmtId="2" fontId="72" fillId="0" borderId="0" xfId="1" applyNumberFormat="1" applyFont="1" applyAlignment="1">
      <alignment vertical="center"/>
    </xf>
    <xf numFmtId="2" fontId="72" fillId="0" borderId="0" xfId="1" applyNumberFormat="1" applyFont="1" applyAlignment="1">
      <alignment horizontal="center" vertical="center"/>
    </xf>
    <xf numFmtId="0" fontId="127" fillId="0" borderId="0" xfId="15" applyFont="1"/>
    <xf numFmtId="0" fontId="6" fillId="0" borderId="0" xfId="15" applyFont="1" applyAlignment="1">
      <alignment horizontal="center" vertical="center" wrapText="1"/>
    </xf>
    <xf numFmtId="0" fontId="6" fillId="0" borderId="0" xfId="15" applyFont="1" applyAlignment="1">
      <alignment vertical="center"/>
    </xf>
    <xf numFmtId="0" fontId="36" fillId="0" borderId="0" xfId="15" applyFont="1" applyAlignment="1">
      <alignment horizontal="center" vertical="center"/>
    </xf>
    <xf numFmtId="0" fontId="148" fillId="0" borderId="0" xfId="15" applyFont="1" applyAlignment="1">
      <alignment horizontal="left" vertical="center"/>
    </xf>
    <xf numFmtId="2" fontId="3" fillId="0" borderId="0" xfId="15" applyNumberFormat="1" applyAlignment="1">
      <alignment vertical="center"/>
    </xf>
    <xf numFmtId="43" fontId="14" fillId="0" borderId="0" xfId="9" applyFont="1" applyBorder="1" applyAlignment="1">
      <alignment horizontal="center" vertical="center"/>
    </xf>
    <xf numFmtId="43" fontId="15" fillId="0" borderId="0" xfId="9" applyFont="1" applyBorder="1" applyAlignment="1">
      <alignment horizontal="center" vertical="center"/>
    </xf>
    <xf numFmtId="37" fontId="14" fillId="0" borderId="0" xfId="15" applyNumberFormat="1" applyFont="1" applyAlignment="1">
      <alignment vertical="center"/>
    </xf>
    <xf numFmtId="1" fontId="149" fillId="0" borderId="0" xfId="19" applyNumberFormat="1" applyFont="1" applyBorder="1" applyAlignment="1">
      <alignment horizontal="center" vertical="center"/>
    </xf>
    <xf numFmtId="0" fontId="14" fillId="0" borderId="0" xfId="15" applyFont="1" applyAlignment="1">
      <alignment vertical="top"/>
    </xf>
    <xf numFmtId="0" fontId="15" fillId="0" borderId="3" xfId="15" applyFont="1" applyBorder="1" applyAlignment="1">
      <alignment vertical="top"/>
    </xf>
    <xf numFmtId="236" fontId="15" fillId="0" borderId="3" xfId="34" applyNumberFormat="1" applyFont="1" applyFill="1" applyBorder="1" applyAlignment="1">
      <alignment horizontal="right" vertical="top"/>
    </xf>
    <xf numFmtId="3" fontId="14" fillId="0" borderId="0" xfId="15" applyNumberFormat="1" applyFont="1" applyAlignment="1">
      <alignment horizontal="left" vertical="center" wrapText="1"/>
    </xf>
    <xf numFmtId="37" fontId="72" fillId="0" borderId="0" xfId="15" applyNumberFormat="1" applyFont="1"/>
    <xf numFmtId="2" fontId="3" fillId="0" borderId="0" xfId="15" applyNumberFormat="1"/>
    <xf numFmtId="170" fontId="3" fillId="0" borderId="0" xfId="15" applyNumberFormat="1"/>
    <xf numFmtId="0" fontId="0" fillId="0" borderId="0" xfId="0" applyAlignment="1">
      <alignment vertical="center"/>
    </xf>
    <xf numFmtId="0" fontId="156" fillId="0" borderId="0" xfId="0" applyFont="1" applyAlignment="1">
      <alignment horizontal="center" vertical="center"/>
    </xf>
    <xf numFmtId="187" fontId="157" fillId="0" borderId="0" xfId="11" applyNumberFormat="1" applyFont="1" applyAlignment="1" applyProtection="1">
      <alignment horizontal="left" vertical="center"/>
    </xf>
    <xf numFmtId="0" fontId="157" fillId="0" borderId="0" xfId="11" applyFont="1" applyAlignment="1">
      <alignment horizontal="left" vertical="center"/>
    </xf>
    <xf numFmtId="0" fontId="48" fillId="0" borderId="0" xfId="11" applyAlignment="1">
      <alignment vertical="center"/>
    </xf>
    <xf numFmtId="43" fontId="157" fillId="2" borderId="0" xfId="11" applyNumberFormat="1" applyFont="1" applyFill="1" applyAlignment="1">
      <alignment horizontal="left" vertical="center"/>
    </xf>
    <xf numFmtId="0" fontId="157" fillId="0" borderId="0" xfId="11" applyFont="1" applyAlignment="1" applyProtection="1">
      <alignment horizontal="left" vertical="center"/>
      <protection locked="0"/>
    </xf>
    <xf numFmtId="224" fontId="157" fillId="2" borderId="0" xfId="11" applyNumberFormat="1" applyFont="1" applyFill="1" applyAlignment="1">
      <alignment horizontal="left" vertical="center"/>
    </xf>
    <xf numFmtId="0" fontId="157" fillId="0" borderId="0" xfId="11" applyFont="1" applyAlignment="1" applyProtection="1">
      <alignment horizontal="left" vertical="center"/>
      <protection locked="0"/>
    </xf>
    <xf numFmtId="166" fontId="157" fillId="0" borderId="0" xfId="11" applyNumberFormat="1" applyFont="1" applyAlignment="1">
      <alignment horizontal="left" vertical="center"/>
    </xf>
    <xf numFmtId="0" fontId="3" fillId="0" borderId="0" xfId="55" applyFont="1" applyAlignment="1">
      <alignment vertical="center"/>
    </xf>
    <xf numFmtId="0" fontId="106" fillId="0" borderId="0" xfId="55" applyFont="1" applyAlignment="1">
      <alignment vertical="center"/>
    </xf>
    <xf numFmtId="0" fontId="158" fillId="0" borderId="10" xfId="55" applyFont="1" applyBorder="1" applyAlignment="1">
      <alignment horizontal="left" vertical="center" wrapText="1"/>
    </xf>
    <xf numFmtId="0" fontId="158" fillId="0" borderId="11" xfId="55" applyFont="1" applyBorder="1" applyAlignment="1">
      <alignment horizontal="left" vertical="center" wrapText="1"/>
    </xf>
    <xf numFmtId="0" fontId="158" fillId="0" borderId="49" xfId="55" applyFont="1" applyBorder="1" applyAlignment="1">
      <alignment horizontal="left" vertical="center" wrapText="1"/>
    </xf>
    <xf numFmtId="0" fontId="158" fillId="0" borderId="50" xfId="55" applyFont="1" applyBorder="1" applyAlignment="1">
      <alignment horizontal="left" vertical="center" wrapText="1"/>
    </xf>
    <xf numFmtId="0" fontId="158" fillId="0" borderId="46" xfId="55" applyFont="1" applyBorder="1" applyAlignment="1">
      <alignment horizontal="left" vertical="center" wrapText="1"/>
    </xf>
    <xf numFmtId="0" fontId="158" fillId="0" borderId="47" xfId="55" applyFont="1" applyBorder="1" applyAlignment="1">
      <alignment horizontal="left" vertical="center" wrapText="1"/>
    </xf>
    <xf numFmtId="0" fontId="0" fillId="0" borderId="0" xfId="55" applyFont="1" applyAlignment="1">
      <alignment horizontal="left" vertical="center" wrapText="1"/>
    </xf>
    <xf numFmtId="0" fontId="3" fillId="0" borderId="29" xfId="55" applyFont="1" applyBorder="1" applyAlignment="1">
      <alignment vertical="center"/>
    </xf>
    <xf numFmtId="0" fontId="10" fillId="0" borderId="0" xfId="55" applyFont="1" applyAlignment="1">
      <alignment vertical="center"/>
    </xf>
    <xf numFmtId="0" fontId="3" fillId="3" borderId="3" xfId="55" applyFont="1" applyFill="1" applyBorder="1" applyAlignment="1">
      <alignment horizontal="center" vertical="center"/>
    </xf>
    <xf numFmtId="0" fontId="3" fillId="3" borderId="0" xfId="55" applyFont="1" applyFill="1" applyAlignment="1">
      <alignment vertical="center"/>
    </xf>
    <xf numFmtId="0" fontId="159" fillId="0" borderId="0" xfId="56" applyFont="1" applyAlignment="1">
      <alignment horizontal="center" vertical="center"/>
    </xf>
    <xf numFmtId="0" fontId="160" fillId="0" borderId="0" xfId="56"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5" applyFont="1" applyAlignment="1">
      <alignment vertical="center" wrapText="1"/>
    </xf>
    <xf numFmtId="170" fontId="160" fillId="0" borderId="0" xfId="57"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59" fillId="0" borderId="0" xfId="56"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5" applyFont="1" applyAlignment="1">
      <alignment horizontal="left" vertical="center" indent="1"/>
    </xf>
    <xf numFmtId="0" fontId="0" fillId="0" borderId="0" xfId="55" applyFont="1" applyAlignment="1">
      <alignment vertical="center"/>
    </xf>
    <xf numFmtId="0" fontId="10" fillId="0" borderId="0" xfId="55" applyFont="1" applyAlignment="1">
      <alignment horizontal="left" vertical="center"/>
    </xf>
    <xf numFmtId="0" fontId="3" fillId="0" borderId="0" xfId="1" quotePrefix="1" applyAlignment="1">
      <alignment horizontal="left"/>
    </xf>
    <xf numFmtId="0" fontId="3" fillId="0" borderId="0" xfId="55" applyFont="1" applyAlignment="1">
      <alignment horizontal="left" vertical="center" indent="2"/>
    </xf>
    <xf numFmtId="0" fontId="10" fillId="0" borderId="0" xfId="55" applyFont="1" applyAlignment="1">
      <alignment horizontal="left" vertical="center"/>
    </xf>
    <xf numFmtId="0" fontId="161" fillId="0" borderId="0" xfId="55" applyFont="1" applyAlignment="1">
      <alignment vertical="center"/>
    </xf>
    <xf numFmtId="0" fontId="162" fillId="0" borderId="0" xfId="56" applyFont="1"/>
    <xf numFmtId="0" fontId="162" fillId="0" borderId="0" xfId="56" applyFont="1" applyAlignment="1">
      <alignment horizontal="center" vertical="center"/>
    </xf>
    <xf numFmtId="0" fontId="161" fillId="0" borderId="0" xfId="56" applyFont="1" applyAlignment="1">
      <alignment horizontal="center" vertical="center"/>
    </xf>
    <xf numFmtId="0" fontId="160" fillId="0" borderId="0" xfId="56" applyFont="1"/>
    <xf numFmtId="0" fontId="161" fillId="0" borderId="0" xfId="56" applyFont="1" applyAlignment="1">
      <alignment horizontal="left"/>
    </xf>
    <xf numFmtId="0" fontId="159" fillId="0" borderId="0" xfId="56" quotePrefix="1" applyFont="1" applyAlignment="1">
      <alignment horizontal="center" vertical="center"/>
    </xf>
    <xf numFmtId="0" fontId="160" fillId="0" borderId="0" xfId="56" quotePrefix="1" applyFont="1" applyAlignment="1">
      <alignment horizontal="center" vertical="center"/>
    </xf>
    <xf numFmtId="0" fontId="162" fillId="5" borderId="0" xfId="56" applyFont="1" applyFill="1"/>
    <xf numFmtId="0" fontId="161" fillId="5" borderId="0" xfId="56" applyFont="1" applyFill="1" applyAlignment="1">
      <alignment horizontal="right"/>
    </xf>
    <xf numFmtId="0" fontId="2" fillId="0" borderId="0" xfId="0" applyFont="1" applyAlignment="1">
      <alignment vertical="center"/>
    </xf>
    <xf numFmtId="0" fontId="44" fillId="0" borderId="51" xfId="1" applyFont="1" applyBorder="1"/>
    <xf numFmtId="0" fontId="44" fillId="0" borderId="0" xfId="1" applyFont="1"/>
    <xf numFmtId="17" fontId="44" fillId="0" borderId="0" xfId="1" applyNumberFormat="1" applyFont="1"/>
    <xf numFmtId="0" fontId="163" fillId="0" borderId="0" xfId="1" applyFont="1"/>
    <xf numFmtId="0" fontId="164" fillId="0" borderId="0" xfId="1" applyFont="1"/>
    <xf numFmtId="0" fontId="13" fillId="0" borderId="0" xfId="1" applyFont="1" applyAlignment="1">
      <alignment horizontal="center"/>
    </xf>
    <xf numFmtId="0" fontId="13" fillId="0" borderId="0" xfId="1" applyFont="1" applyAlignment="1">
      <alignment horizontal="center"/>
    </xf>
    <xf numFmtId="0" fontId="152" fillId="0" borderId="0" xfId="1" applyFont="1" applyAlignment="1">
      <alignment horizontal="justify" vertical="justify" wrapText="1"/>
    </xf>
    <xf numFmtId="0" fontId="44" fillId="0" borderId="0" xfId="1" applyFont="1" applyAlignment="1">
      <alignment vertical="justify" wrapText="1"/>
    </xf>
    <xf numFmtId="0" fontId="152"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2" xfId="1" applyFont="1" applyBorder="1"/>
  </cellXfs>
  <cellStyles count="58">
    <cellStyle name="Hipervínculo" xfId="11" builtinId="8"/>
    <cellStyle name="Hipervínculo 2" xfId="27" xr:uid="{6EAF1396-E78F-40C8-8377-FF4A1AE30C8E}"/>
    <cellStyle name="Millares [0]_1.2.4" xfId="7" xr:uid="{07A37C0F-C336-4FD2-8AF8-3EF96DFF3009}"/>
    <cellStyle name="Millares [0]_1.2.4_36Estruct%-credIndirectXEmp04-01" xfId="28" xr:uid="{01C6D590-F19E-451A-9D38-A98D82122852}"/>
    <cellStyle name="Millares [0]_1.2.4_39Estruct%IngresosFinanc04-01" xfId="33" xr:uid="{61754521-DB29-4C79-9531-E5C4F5D727C5}"/>
    <cellStyle name="Millares [0]_1.4.4_Estrc%t-ActivosPasivo" xfId="26" xr:uid="{F07710DC-95E3-4EE1-A884-A692966FF01F}"/>
    <cellStyle name="Millares [0]_1.4.5.3_Est-Finac Feb-2002" xfId="50" xr:uid="{49268DE2-ACE9-4C44-9891-9A7A363113A5}"/>
    <cellStyle name="Millares [0]_10,11,12,13-Rank-02" xfId="14" xr:uid="{D0F50035-C26A-4240-A6FC-15D0EB5A1B48}"/>
    <cellStyle name="Millares [0]_31Estruct%-Activo04-01" xfId="4" xr:uid="{2D41E063-4D4B-4F1D-8DAF-9C5D82C7AC6E}"/>
    <cellStyle name="Millares [0]_31Estruct%-Activo04-01 2" xfId="8" xr:uid="{23C3F65B-3F99-4DBA-B95B-F5317EB02726}"/>
    <cellStyle name="Millares [0]_Estruct%-Activo_Est-Finac Feb-2002" xfId="24" xr:uid="{C088BA3E-D188-4735-996E-6037F5F0D24E}"/>
    <cellStyle name="Millares [0]_ForCua_Estadistica" xfId="44" xr:uid="{B211780A-E59C-4438-84F0-D618EFC4BADE}"/>
    <cellStyle name="Millares [0]_ForCua_SectDepa" xfId="34" xr:uid="{B98DA164-7ACB-4476-A428-1B42385D7E08}"/>
    <cellStyle name="Millares [0]_Rankin-Créditos" xfId="12" xr:uid="{5132DB6B-3D91-4684-A697-262F745FFEBD}"/>
    <cellStyle name="Millares 2" xfId="9" xr:uid="{57FFA7FC-C5DE-474D-A021-BC2158BD07C8}"/>
    <cellStyle name="Millares 2 2" xfId="57" xr:uid="{130CCC26-EBDD-46EC-8358-608B2A50D7EA}"/>
    <cellStyle name="Millares 3" xfId="38" xr:uid="{E2C27B4B-9C82-4571-88C6-3A09953FFA3A}"/>
    <cellStyle name="Millares 7" xfId="36" xr:uid="{49A0E506-499A-4F1C-B80A-21A12701A769}"/>
    <cellStyle name="Millares 8" xfId="45" xr:uid="{52145CE1-1882-4B95-A21D-0FFCD6DDE1F9}"/>
    <cellStyle name="Millares_01-25 Bcos Ene-2002" xfId="40" xr:uid="{9195AB78-2477-4C1F-8DDD-66B82E56BB5F}"/>
    <cellStyle name="Millares_01y22-Anexo3 XMonedaYComercYMicroemp" xfId="41" xr:uid="{121DB752-F589-4E75-8E08-88C089D3D035}"/>
    <cellStyle name="Millares_04-DptosSeg Escala" xfId="37" xr:uid="{08992D81-27A9-468E-9CC6-53218FDE1E34}"/>
    <cellStyle name="Millares_14-Indicadores Bcos" xfId="22" xr:uid="{2A5667A7-7C2C-41AB-84E8-07DCD30E8DD7}"/>
    <cellStyle name="Millares_17-CredtDSSituacion" xfId="39" xr:uid="{9B51112E-0A68-4D5B-9B36-298DEDC34AEC}"/>
    <cellStyle name="Millares_22- Req. Patrimonial 30-07-2009" xfId="52" xr:uid="{2B377BA1-7F95-425C-B119-40F10AE2037F}"/>
    <cellStyle name="Millares_26-34 Bcos Ene2002" xfId="6" xr:uid="{C348DADA-808C-4D99-B227-3FABBD09186F}"/>
    <cellStyle name="Millares_35-43 Bcos Ene-2002" xfId="17" xr:uid="{99CB3865-D3D2-4702-957D-489DE724AF25}"/>
    <cellStyle name="Millares_40-Estruc IngresosFinanc" xfId="32" xr:uid="{3C186422-914B-4F78-A78E-1C478D89625C}"/>
    <cellStyle name="Millares_76 Estruct% GastosAd" xfId="54" xr:uid="{95CA68E9-1E80-4527-8532-31DA99273889}"/>
    <cellStyle name="Millares_Estruct%-Dep" xfId="29" xr:uid="{80B1906D-C0D2-463E-99AB-6FB14B7C605E}"/>
    <cellStyle name="Millares_Estruct%-Pasivo 2" xfId="48" xr:uid="{13717826-47CD-45E5-B3CD-6C9499F01085}"/>
    <cellStyle name="Millares_Estruct%-Pasivo_Est-Finac Feb-2002" xfId="23" xr:uid="{92B76816-D224-4F4D-A6E4-C90209BF9D5F}"/>
    <cellStyle name="Millares_Estruct%-Pasivo_Estrc%t-ActivosPasivo" xfId="25" xr:uid="{A48694EA-6F21-4C48-9FC7-77BEF61C35E6}"/>
    <cellStyle name="Millares_Posicion Global 30-07-2009" xfId="53" xr:uid="{4FF7AC59-7B77-4D6F-B188-A7AD599674F1}"/>
    <cellStyle name="Normal" xfId="0" builtinId="0"/>
    <cellStyle name="Normal 10" xfId="5" xr:uid="{BDD63C36-F25F-40ED-B854-9A250811930B}"/>
    <cellStyle name="Normal 2" xfId="1" xr:uid="{2352FFF2-3883-4802-AC73-9B1444DDAE66}"/>
    <cellStyle name="Normal 2 2" xfId="2" xr:uid="{EA8862A6-E658-4884-ADCA-C06DFA7EC4D2}"/>
    <cellStyle name="Normal 2 2 2" xfId="15" xr:uid="{D323D04E-B761-4FD9-8A7C-A6DECE1954CC}"/>
    <cellStyle name="Normal 2 2 3" xfId="55" xr:uid="{DD55CD53-30A2-48B6-9898-14D7CFF2A4C1}"/>
    <cellStyle name="Normal 3" xfId="3" xr:uid="{17D2016C-42FC-4BAF-B5BC-EA4A65A6C5C1}"/>
    <cellStyle name="Normal 3 2" xfId="35" xr:uid="{A0E488BF-19D4-4BEC-AF20-12F0E524A778}"/>
    <cellStyle name="Normal 3 3" xfId="56" xr:uid="{A8F53C95-9720-4B5C-8047-5DAB5977FB46}"/>
    <cellStyle name="Normal 4" xfId="13" xr:uid="{1498D5CA-3E76-4430-A333-6210FA69F7CA}"/>
    <cellStyle name="Normal 5" xfId="10" xr:uid="{7869BC70-3B85-40FD-8766-F017EE9FED38}"/>
    <cellStyle name="Normal 5 2" xfId="47" xr:uid="{26D594EC-9D82-4E3B-9C4F-2230D7CB625D}"/>
    <cellStyle name="Normal 9" xfId="46" xr:uid="{93BD3A79-5417-4AD9-86FC-EEE1106BABE6}"/>
    <cellStyle name="Normal_47-Indicadores" xfId="20" xr:uid="{6BDDCBD2-0633-4C49-8F51-7702B7CE754E}"/>
    <cellStyle name="Normal_Activo, Patrimonio Promedio y Utilidad Anualiz Dic" xfId="31" xr:uid="{7F684032-A56E-4BB8-A002-2F5E6F7F7A2D}"/>
    <cellStyle name="Normal_Anexo2_propuesta" xfId="49" xr:uid="{8581F708-A035-4A27-93BA-FC1FF97A204F}"/>
    <cellStyle name="Normal_Bcos" xfId="43" xr:uid="{1F685DC7-080B-4CEA-8FCE-92F78B94B28E}"/>
    <cellStyle name="Normal_BG-bcos-Jul-2001" xfId="18" xr:uid="{6345DA7D-C390-4649-B382-F09D31330232}"/>
    <cellStyle name="Normal_cuadro-morosidad-plazos" xfId="16" xr:uid="{A967A329-373D-4E67-9D26-F16B4E7576F6}"/>
    <cellStyle name="Normal_cuadro-morosidad-plazos_RatiosmorosidadSdíasIncumplimiento (Bcos) Rpte 14" xfId="42" xr:uid="{8769375C-68E8-40B0-9C07-17DA556BDAC0}"/>
    <cellStyle name="Normal_Informe - BG,EGP e Indic Financ " xfId="21" xr:uid="{F18FA5F8-75C2-4902-8914-67145CFAC6AF}"/>
    <cellStyle name="Normal_Libro8" xfId="51" xr:uid="{153B14A7-32B7-4119-BC07-0DD836A808E6}"/>
    <cellStyle name="Normal_Palanca_06.99" xfId="30" xr:uid="{A8E3C940-63C0-46DD-AD83-E20BE6E48B36}"/>
    <cellStyle name="Porcentaje 2" xfId="19" xr:uid="{E1C2BD0A-EC70-4D5E-AA1F-65240578F5D5}"/>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externalLink" Target="externalLinks/externalLink10.xml"/><Relationship Id="rId84" Type="http://schemas.openxmlformats.org/officeDocument/2006/relationships/externalLink" Target="externalLinks/externalLink26.xml"/><Relationship Id="rId89" Type="http://schemas.openxmlformats.org/officeDocument/2006/relationships/externalLink" Target="externalLinks/externalLink3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6.xml"/><Relationship Id="rId79" Type="http://schemas.openxmlformats.org/officeDocument/2006/relationships/externalLink" Target="externalLinks/externalLink21.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32.xml"/><Relationship Id="rId95" Type="http://schemas.openxmlformats.org/officeDocument/2006/relationships/externalLink" Target="externalLinks/externalLink3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6.xml"/><Relationship Id="rId69" Type="http://schemas.openxmlformats.org/officeDocument/2006/relationships/externalLink" Target="externalLinks/externalLink11.xml"/><Relationship Id="rId80" Type="http://schemas.openxmlformats.org/officeDocument/2006/relationships/externalLink" Target="externalLinks/externalLink22.xml"/><Relationship Id="rId85" Type="http://schemas.openxmlformats.org/officeDocument/2006/relationships/externalLink" Target="externalLinks/externalLink2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externalLink" Target="externalLinks/externalLink9.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externalLink" Target="externalLinks/externalLink12.xml"/><Relationship Id="rId75" Type="http://schemas.openxmlformats.org/officeDocument/2006/relationships/externalLink" Target="externalLinks/externalLink17.xml"/><Relationship Id="rId83" Type="http://schemas.openxmlformats.org/officeDocument/2006/relationships/externalLink" Target="externalLinks/externalLink25.xml"/><Relationship Id="rId88" Type="http://schemas.openxmlformats.org/officeDocument/2006/relationships/externalLink" Target="externalLinks/externalLink30.xml"/><Relationship Id="rId91" Type="http://schemas.openxmlformats.org/officeDocument/2006/relationships/externalLink" Target="externalLinks/externalLink33.xml"/><Relationship Id="rId96"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73" Type="http://schemas.openxmlformats.org/officeDocument/2006/relationships/externalLink" Target="externalLinks/externalLink15.xml"/><Relationship Id="rId78" Type="http://schemas.openxmlformats.org/officeDocument/2006/relationships/externalLink" Target="externalLinks/externalLink20.xml"/><Relationship Id="rId81" Type="http://schemas.openxmlformats.org/officeDocument/2006/relationships/externalLink" Target="externalLinks/externalLink23.xml"/><Relationship Id="rId86" Type="http://schemas.openxmlformats.org/officeDocument/2006/relationships/externalLink" Target="externalLinks/externalLink28.xml"/><Relationship Id="rId94" Type="http://schemas.openxmlformats.org/officeDocument/2006/relationships/externalLink" Target="externalLinks/externalLink36.xml"/><Relationship Id="rId99" Type="http://schemas.openxmlformats.org/officeDocument/2006/relationships/externalLink" Target="externalLinks/externalLink4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8.xml"/><Relationship Id="rId97" Type="http://schemas.openxmlformats.org/officeDocument/2006/relationships/externalLink" Target="externalLinks/externalLink39.xml"/><Relationship Id="rId7" Type="http://schemas.openxmlformats.org/officeDocument/2006/relationships/worksheet" Target="worksheets/sheet7.xml"/><Relationship Id="rId71" Type="http://schemas.openxmlformats.org/officeDocument/2006/relationships/externalLink" Target="externalLinks/externalLink13.xml"/><Relationship Id="rId92" Type="http://schemas.openxmlformats.org/officeDocument/2006/relationships/externalLink" Target="externalLinks/externalLink3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8.xml"/><Relationship Id="rId87" Type="http://schemas.openxmlformats.org/officeDocument/2006/relationships/externalLink" Target="externalLinks/externalLink29.xml"/><Relationship Id="rId61" Type="http://schemas.openxmlformats.org/officeDocument/2006/relationships/externalLink" Target="externalLinks/externalLink3.xml"/><Relationship Id="rId82"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9.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4.xml"/><Relationship Id="rId93" Type="http://schemas.openxmlformats.org/officeDocument/2006/relationships/externalLink" Target="externalLinks/externalLink35.xml"/><Relationship Id="rId98" Type="http://schemas.openxmlformats.org/officeDocument/2006/relationships/externalLink" Target="externalLinks/externalLink40.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82170AF7-0F84-4A5F-AEAD-4285B1EF07C0}"/>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119</xdr:row>
      <xdr:rowOff>19050</xdr:rowOff>
    </xdr:from>
    <xdr:to>
      <xdr:col>38</xdr:col>
      <xdr:colOff>0</xdr:colOff>
      <xdr:row>121</xdr:row>
      <xdr:rowOff>0</xdr:rowOff>
    </xdr:to>
    <xdr:sp macro="" textlink="">
      <xdr:nvSpPr>
        <xdr:cNvPr id="2" name="Text Box 1">
          <a:extLst>
            <a:ext uri="{FF2B5EF4-FFF2-40B4-BE49-F238E27FC236}">
              <a16:creationId xmlns:a16="http://schemas.microsoft.com/office/drawing/2014/main" id="{C3EB13E1-F1ED-4B06-B463-9FD5B8523CEE}"/>
            </a:ext>
          </a:extLst>
        </xdr:cNvPr>
        <xdr:cNvSpPr txBox="1">
          <a:spLocks noChangeArrowheads="1"/>
        </xdr:cNvSpPr>
      </xdr:nvSpPr>
      <xdr:spPr bwMode="auto">
        <a:xfrm>
          <a:off x="37543740" y="1473327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119</xdr:row>
      <xdr:rowOff>19050</xdr:rowOff>
    </xdr:from>
    <xdr:to>
      <xdr:col>38</xdr:col>
      <xdr:colOff>0</xdr:colOff>
      <xdr:row>121</xdr:row>
      <xdr:rowOff>0</xdr:rowOff>
    </xdr:to>
    <xdr:sp macro="" textlink="">
      <xdr:nvSpPr>
        <xdr:cNvPr id="3" name="Text Box 2">
          <a:extLst>
            <a:ext uri="{FF2B5EF4-FFF2-40B4-BE49-F238E27FC236}">
              <a16:creationId xmlns:a16="http://schemas.microsoft.com/office/drawing/2014/main" id="{8688C956-13FC-4F0B-9887-CD495B6E9DFC}"/>
            </a:ext>
          </a:extLst>
        </xdr:cNvPr>
        <xdr:cNvSpPr txBox="1">
          <a:spLocks noChangeArrowheads="1"/>
        </xdr:cNvSpPr>
      </xdr:nvSpPr>
      <xdr:spPr bwMode="auto">
        <a:xfrm>
          <a:off x="37543740" y="1473327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119</xdr:row>
      <xdr:rowOff>19050</xdr:rowOff>
    </xdr:from>
    <xdr:to>
      <xdr:col>38</xdr:col>
      <xdr:colOff>0</xdr:colOff>
      <xdr:row>121</xdr:row>
      <xdr:rowOff>0</xdr:rowOff>
    </xdr:to>
    <xdr:sp macro="" textlink="">
      <xdr:nvSpPr>
        <xdr:cNvPr id="4" name="Text Box 3">
          <a:extLst>
            <a:ext uri="{FF2B5EF4-FFF2-40B4-BE49-F238E27FC236}">
              <a16:creationId xmlns:a16="http://schemas.microsoft.com/office/drawing/2014/main" id="{31A66C04-5254-496B-8774-358C0C1ABF6F}"/>
            </a:ext>
          </a:extLst>
        </xdr:cNvPr>
        <xdr:cNvSpPr txBox="1">
          <a:spLocks noChangeArrowheads="1"/>
        </xdr:cNvSpPr>
      </xdr:nvSpPr>
      <xdr:spPr bwMode="auto">
        <a:xfrm>
          <a:off x="37543740" y="1473327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003DDF6E-F926-4F31-AF4D-3619A4E431A5}"/>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1D332BE8-CEA2-4F1A-B778-1C598636D07C}"/>
            </a:ext>
          </a:extLst>
        </xdr:cNvPr>
        <xdr:cNvSpPr txBox="1">
          <a:spLocks noChangeArrowheads="1"/>
        </xdr:cNvSpPr>
      </xdr:nvSpPr>
      <xdr:spPr bwMode="auto">
        <a:xfrm>
          <a:off x="136855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AE416C54-1E15-4C61-B094-AD66A953ECC8}"/>
            </a:ext>
          </a:extLst>
        </xdr:cNvPr>
        <xdr:cNvSpPr txBox="1">
          <a:spLocks noChangeArrowheads="1"/>
        </xdr:cNvSpPr>
      </xdr:nvSpPr>
      <xdr:spPr bwMode="auto">
        <a:xfrm>
          <a:off x="243382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33</xdr:col>
      <xdr:colOff>2324100</xdr:colOff>
      <xdr:row>0</xdr:row>
      <xdr:rowOff>0</xdr:rowOff>
    </xdr:from>
    <xdr:to>
      <xdr:col>33</xdr:col>
      <xdr:colOff>2495550</xdr:colOff>
      <xdr:row>0</xdr:row>
      <xdr:rowOff>0</xdr:rowOff>
    </xdr:to>
    <xdr:sp macro="" textlink="">
      <xdr:nvSpPr>
        <xdr:cNvPr id="5" name="Text Box 4">
          <a:extLst>
            <a:ext uri="{FF2B5EF4-FFF2-40B4-BE49-F238E27FC236}">
              <a16:creationId xmlns:a16="http://schemas.microsoft.com/office/drawing/2014/main" id="{86150EFB-90DA-42C2-B450-E68F20A01113}"/>
            </a:ext>
          </a:extLst>
        </xdr:cNvPr>
        <xdr:cNvSpPr txBox="1">
          <a:spLocks noChangeArrowheads="1"/>
        </xdr:cNvSpPr>
      </xdr:nvSpPr>
      <xdr:spPr bwMode="auto">
        <a:xfrm>
          <a:off x="32666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6" name="Text Box 5">
          <a:extLst>
            <a:ext uri="{FF2B5EF4-FFF2-40B4-BE49-F238E27FC236}">
              <a16:creationId xmlns:a16="http://schemas.microsoft.com/office/drawing/2014/main" id="{E4A63A54-1389-471C-87DF-F591EE3A2F5C}"/>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7" name="Text Box 6">
          <a:extLst>
            <a:ext uri="{FF2B5EF4-FFF2-40B4-BE49-F238E27FC236}">
              <a16:creationId xmlns:a16="http://schemas.microsoft.com/office/drawing/2014/main" id="{05FBCCCB-FAE8-4D71-8203-C74B4461DA55}"/>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8" name="Text Box 7">
          <a:extLst>
            <a:ext uri="{FF2B5EF4-FFF2-40B4-BE49-F238E27FC236}">
              <a16:creationId xmlns:a16="http://schemas.microsoft.com/office/drawing/2014/main" id="{FF09A6C7-3035-4B7C-9156-52AF88693DAD}"/>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9" name="Text Box 8">
          <a:extLst>
            <a:ext uri="{FF2B5EF4-FFF2-40B4-BE49-F238E27FC236}">
              <a16:creationId xmlns:a16="http://schemas.microsoft.com/office/drawing/2014/main" id="{9A66BC6E-C691-4FBA-A01E-24842118AD8B}"/>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10" name="Text Box 25">
          <a:extLst>
            <a:ext uri="{FF2B5EF4-FFF2-40B4-BE49-F238E27FC236}">
              <a16:creationId xmlns:a16="http://schemas.microsoft.com/office/drawing/2014/main" id="{2E50F258-7FA1-4FD9-86E8-C45E809D1D6A}"/>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0FF39AC1-0BB2-4451-8CC7-63A533A665A8}"/>
            </a:ext>
          </a:extLst>
        </xdr:cNvPr>
        <xdr:cNvSpPr txBox="1">
          <a:spLocks noChangeArrowheads="1"/>
        </xdr:cNvSpPr>
      </xdr:nvSpPr>
      <xdr:spPr bwMode="auto">
        <a:xfrm>
          <a:off x="5715000" y="1687830"/>
          <a:ext cx="0" cy="609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Alcance%20B-3201%20-%20Distribuci&#243;n%20de%20oficinas%20por%20zona%20EF.xlsx" TargetMode="External"/><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Alcance%20B-3241%20-%20Cr&#233;ditos%20y%20dep&#243;sitos%20por%20oficina%20EF.xlsx" TargetMode="External"/><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s\data\esteco\Pc-OBorda\Boletin-Bcos\BOLETIN%20PUBLIC%20WEB\2025\Abr\EF\Data\Informe%20-%20Boletin%20-%20EEFF%20e%20Indic%20Emp.%20F%20Vigente%20Abr%202025.xlsm" TargetMode="External"/><Relationship Id="rId1" Type="http://schemas.openxmlformats.org/officeDocument/2006/relationships/externalLinkPath" Target="file:///\\sbs\data\esteco\Pc-OBorda\Boletin-Bcos\BOLETIN%20PUBLIC%20WEB\2025\Abr\EF\Data\Informe%20-%20Boletin%20-%20EEFF%20e%20Indic%20Emp.%20F%20Vigente%20Abr%202025.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EFF%20B-3301%20Indicadores%20EF%20Abr%202025%20v2.xlsx" TargetMode="External"/><Relationship Id="rId1" Type="http://schemas.openxmlformats.org/officeDocument/2006/relationships/externalLinkPath" Target="Actual%20Consolidado/EF/EEFF%20B-3301%20Indicadores%20EF%20Abr%202025%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2%20Estructura%20del%20Activo%20EF.xls" TargetMode="External"/><Relationship Id="rId1" Type="http://schemas.openxmlformats.org/officeDocument/2006/relationships/externalLinkPath" Target="Actual%20Consolidado/EF/Estructura%20B-3222%20Estructura%20del%20Activo%20E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3%20Estructura%20del%20Pasivo%20EF.xls" TargetMode="External"/><Relationship Id="rId1" Type="http://schemas.openxmlformats.org/officeDocument/2006/relationships/externalLinkPath" Target="Actual%20Consolidado/EF/Estructura%20B-3223%20Estructura%20del%20Pasivo%20EF.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4%20Estructura%20de%20los%20Ingresos%20Financieros%20EF.xls" TargetMode="External"/><Relationship Id="rId1" Type="http://schemas.openxmlformats.org/officeDocument/2006/relationships/externalLinkPath" Target="Actual%20Consolidado/EF/Estructura%20B-3224%20Estructura%20de%20los%20Ingresos%20Financieros%20EF.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5%20Estructura%20de%20los%20Gastos%20de%20Administraci&#243;n%20EF.xls" TargetMode="External"/><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5%20Estructura%20de%20cr&#233;ditos%20directos%20por%20modalidad%20EF.xls" TargetMode="External"/><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6%20Estructura%20de%20cr&#233;ditos%20por%20tipo%20y%20modalidad%20EF.xls" TargetMode="External"/><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7%20Estructura%20de%20los%20Cr&#233;ditos%20Indirectos%20EF.xls" TargetMode="External"/><Relationship Id="rId1" Type="http://schemas.openxmlformats.org/officeDocument/2006/relationships/externalLinkPath" Target="Actual%20Consolidado/EF/Estructura%20B-3237%20Estructura%20de%20los%20Cr&#233;ditos%20Indirectos%20EF.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8%20Estructura%20de%20los%20dep&#243;sitos%20por%20tipo%20EF.xls" TargetMode="External"/><Relationship Id="rId1" Type="http://schemas.openxmlformats.org/officeDocument/2006/relationships/externalLinkPath" Target="Actual%20Consolidado/EF/Estructura%20B-3238%20Estructura%20de%20los%20dep&#243;sitos%20por%20tipo%20EF.xls"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9%20Estructura%20de%20los%20Adeudos%20y%20Obligaciones%20Financieras%20EF.xls" TargetMode="External"/><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40%20Fideicomisos%20y%20comisiones%20de%20confianza%20EF.xls" TargetMode="External"/><Relationship Id="rId1" Type="http://schemas.openxmlformats.org/officeDocument/2006/relationships/externalLinkPath" Target="Actual%20Consolidado/EF/Estructura%20B-3240%20Fideicomisos%20y%20comisiones%20de%20confianza%20E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steco/ASF/Bolet&#237;n/Nuevas%20REFERENCIAS/Financieras/Plantilla%20Palanca%20Consolidada-Financieras_V6.xlsm"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53%20Estructura%20de%20los%20gastos%20financieros%20EF.xls" TargetMode="External"/><Relationship Id="rId1" Type="http://schemas.openxmlformats.org/officeDocument/2006/relationships/externalLinkPath" Target="Actual%20Consolidado/EF/Estructura%20B-3253%20Estructura%20de%20los%20gastos%20financieros%20EF.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esteco/Esteco/ASF/Bolet&#237;n/Nuevas%20REFERENCIAS/Financieras/1.%20Informaci&#243;n%20de%20las%20EF.xlsm"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Informaci&#243;n%20B-3254%20-%20Cr&#233;ditos%20directos%20y%20dep&#243;sitos%20por%20zona%20geogr&#225;fica%20EF.xlsx" TargetMode="External"/><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05%20Estruct%20Cr&#233;d%20Dir%20y%20Conting%20seg&#250;n%20Categ%20Riesgo%20Deudor%20EF.xls" TargetMode="External"/><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19%20Cr&#233;ditos%20Directos%20seg&#250;n%20Situaci&#243;n%20EF.xls" TargetMode="External"/><Relationship Id="rId1" Type="http://schemas.openxmlformats.org/officeDocument/2006/relationships/externalLinkPath" Target="Actual%20Consolidado/EF/R.%20Crediticio%20B-3219%20Cr&#233;ditos%20Directos%20seg&#250;n%20Situaci&#243;n%20EF.xls"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20%20Creditos%20Directos%20segun%20Tipo%20de%20Credito%20y%20Situacion%20EF.xls" TargetMode="External"/><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21%20Cr&#233;ditos%20empresariales%20por%20Sector%20Econ&#243;mico%20EF.xls" TargetMode="External"/><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30%20Ratios%20de%20Morosidad%20seg&#250;n%20d&#237;as%20de%20incumplimiento%20EF.xls" TargetMode="External"/><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34%20Flujo%20de%20cr&#233;ditos%20castigados%20por%20tipo%20EF.xls" TargetMode="External"/><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57%20Morosidad%20por%20tipo%20y%20modalidad%20EF.xls" TargetMode="External"/><Relationship Id="rId1" Type="http://schemas.openxmlformats.org/officeDocument/2006/relationships/externalLinkPath" Target="Actual%20Consolidado/EF/R.%20Crediticio%20B-3257%20Morosidad%20por%20tipo%20y%20modalidad%20EF.xls" TargetMode="External"/></Relationships>
</file>

<file path=xl/externalLinks/_rels/externalLink36.xml.rels><?xml version="1.0" encoding="UTF-8" standalone="yes"?>
<Relationships xmlns="http://schemas.openxmlformats.org/package/2006/relationships"><Relationship Id="rId3" Type="http://schemas.openxmlformats.org/officeDocument/2006/relationships/externalLinkPath" Target="file:///\\sbs.gob.pe\data\esteco\Pc-OBorda\Boletin-Bcos\BOLETIN%20PUBLIC%20WEB\Boletin%20Consolidado\Actual%20Consolidado\EF\R.%20Crediticio%20B-3271%20Estructura%20de%20Creditos%20Directos%20y%20Contingentes%20por%20Tipo%20de%20Cr&#233;dito%20y%20Categoria%20de%20Riesgo%20del%20Deudor%20EF.xls" TargetMode="External"/><Relationship Id="rId2" Type="http://schemas.microsoft.com/office/2019/04/relationships/externalLinkLongPath" Target="Actual%20Consolidado/EF/R.%20Crediticio%20B-3271%20Estructura%20de%20Creditos%20Directos%20y%20Contingentes%20por%20Tipo%20de%20Cr&#233;dito%20y%20Categoria%20de%20Riesgo%20del%20Deudor%20EF.xls?61F0D3D7" TargetMode="External"/><Relationship Id="rId1" Type="http://schemas.openxmlformats.org/officeDocument/2006/relationships/externalLinkPath" Target="file:///\\61F0D3D7\R.%20Crediticio%20B-3271%20Estructura%20de%20Creditos%20Directos%20y%20Contingentes%20por%20Tipo%20de%20Cr&#233;dito%20y%20Categoria%20de%20Riesgo%20del%20Deudor%20EF.xls"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72%20Cr&#233;ditos%20directos%20por%20tipo,%20modalidad%20y%20moneda%20EF.xls" TargetMode="External"/><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73%20Cr&#233;ditos%20directos%20por%20tipo%20de%20garant&#237;a%20EF.xls" TargetMode="External"/><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Mercado%20B-3267%20Ganancias%20en%20Riesgo%20y%20Valor%20Patrimonial%20en%20Riesgo%20EF%20.xlsx" TargetMode="External"/><Relationship Id="rId1" Type="http://schemas.openxmlformats.org/officeDocument/2006/relationships/externalLinkPath" Target="Actual%20Consolidado/EF/R.%20Mercado%20B-3267%20Ganancias%20en%20Riesgo%20y%20Valor%20Patrimonial%20en%20Riesgo%20EF%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Data"/>
      <sheetName val="A10"/>
      <sheetName val="Hoja2"/>
      <sheetName val="Anexo"/>
      <sheetName val="RCG"/>
      <sheetName val="3"/>
      <sheetName val="MACRO"/>
    </sheetNames>
    <sheetDataSet>
      <sheetData sheetId="0">
        <row r="3">
          <cell r="B3">
            <v>45777</v>
          </cell>
        </row>
        <row r="62">
          <cell r="B62" t="str">
            <v>Tipo de Cambio Contable:  S/ 3,675</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6"/>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8"/>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3"/>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9"/>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7"/>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8"/>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3"/>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7"/>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5"/>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FB7C-CD0E-48D7-B564-9477FD7EB57D}">
  <dimension ref="A1:I25"/>
  <sheetViews>
    <sheetView showGridLines="0" tabSelected="1" view="pageBreakPreview" zoomScaleSheetLayoutView="120" workbookViewId="0">
      <selection activeCell="A6" sqref="A6:I6"/>
    </sheetView>
  </sheetViews>
  <sheetFormatPr baseColWidth="10" defaultColWidth="11.44140625" defaultRowHeight="13.8"/>
  <cols>
    <col min="1" max="1" width="4.6640625" style="1275" customWidth="1"/>
    <col min="2" max="9" width="12.33203125" style="1275" customWidth="1"/>
    <col min="10" max="16384" width="11.44140625" style="1275"/>
  </cols>
  <sheetData>
    <row r="1" spans="1:9" ht="14.4" thickTop="1">
      <c r="A1" s="1274"/>
      <c r="B1" s="1274"/>
      <c r="C1" s="1274"/>
      <c r="D1" s="1274"/>
      <c r="E1" s="1274"/>
      <c r="F1" s="1274"/>
      <c r="G1" s="1274"/>
      <c r="H1" s="1274"/>
    </row>
    <row r="2" spans="1:9">
      <c r="B2" s="1276"/>
    </row>
    <row r="3" spans="1:9" ht="28.2">
      <c r="B3" s="1277" t="s">
        <v>1415</v>
      </c>
    </row>
    <row r="4" spans="1:9" ht="21.6">
      <c r="B4" s="1278"/>
    </row>
    <row r="6" spans="1:9">
      <c r="A6" s="1279"/>
      <c r="B6" s="1279"/>
      <c r="C6" s="1279"/>
      <c r="D6" s="1279"/>
      <c r="E6" s="1279"/>
      <c r="F6" s="1279"/>
      <c r="G6" s="1279"/>
      <c r="H6" s="1279"/>
      <c r="I6" s="1279"/>
    </row>
    <row r="7" spans="1:9">
      <c r="A7" s="1280"/>
      <c r="B7" s="1280"/>
      <c r="C7" s="1280"/>
      <c r="E7" s="1280"/>
      <c r="F7" s="1280"/>
      <c r="G7" s="1280"/>
      <c r="H7" s="1280"/>
      <c r="I7" s="1280"/>
    </row>
    <row r="8" spans="1:9">
      <c r="A8" s="1280"/>
      <c r="B8" s="1280"/>
      <c r="C8" s="1280"/>
      <c r="D8" s="1280"/>
      <c r="E8" s="1280"/>
      <c r="F8" s="1280"/>
      <c r="G8" s="1280"/>
      <c r="H8" s="1280"/>
      <c r="I8" s="1280"/>
    </row>
    <row r="9" spans="1:9" ht="15.75" customHeight="1">
      <c r="B9" s="1281"/>
      <c r="C9" s="1281"/>
      <c r="D9" s="1281"/>
      <c r="E9" s="1281"/>
      <c r="F9" s="1281"/>
      <c r="G9" s="1281"/>
      <c r="H9" s="1281"/>
    </row>
    <row r="10" spans="1:9" ht="15.75" customHeight="1">
      <c r="B10" s="1281"/>
      <c r="C10" s="1281"/>
      <c r="D10" s="1281"/>
      <c r="E10" s="1281"/>
      <c r="F10" s="1281"/>
      <c r="G10" s="1281"/>
      <c r="H10" s="1281"/>
      <c r="I10" s="1282"/>
    </row>
    <row r="11" spans="1:9" ht="15.75" customHeight="1">
      <c r="B11" s="1281"/>
      <c r="C11" s="1281"/>
      <c r="D11" s="1281"/>
      <c r="E11" s="1281"/>
      <c r="F11" s="1281"/>
      <c r="G11" s="1281"/>
      <c r="H11" s="1281"/>
      <c r="I11" s="1282"/>
    </row>
    <row r="12" spans="1:9" ht="15.75" customHeight="1">
      <c r="B12" s="1281"/>
      <c r="C12" s="1281"/>
      <c r="D12" s="1281"/>
      <c r="E12" s="1281"/>
      <c r="F12" s="1281"/>
      <c r="G12" s="1281"/>
      <c r="H12" s="1281"/>
      <c r="I12" s="1282"/>
    </row>
    <row r="13" spans="1:9" ht="15.75" customHeight="1">
      <c r="B13" s="1281"/>
      <c r="C13" s="1281"/>
      <c r="D13" s="1281"/>
      <c r="E13" s="1281"/>
      <c r="F13" s="1281"/>
      <c r="G13" s="1281"/>
      <c r="H13" s="1281"/>
      <c r="I13" s="1282"/>
    </row>
    <row r="14" spans="1:9" ht="15.75" customHeight="1">
      <c r="B14" s="1281"/>
      <c r="C14" s="1281"/>
      <c r="D14" s="1281"/>
      <c r="E14" s="1281"/>
      <c r="F14" s="1281"/>
      <c r="G14" s="1281"/>
      <c r="H14" s="1281"/>
      <c r="I14" s="1282"/>
    </row>
    <row r="15" spans="1:9" ht="15.75" customHeight="1">
      <c r="B15" s="1281"/>
      <c r="C15" s="1281"/>
      <c r="D15" s="1281"/>
      <c r="E15" s="1281"/>
      <c r="F15" s="1281"/>
      <c r="G15" s="1281"/>
      <c r="H15" s="1281"/>
    </row>
    <row r="16" spans="1:9" ht="15.75" customHeight="1">
      <c r="B16" s="1281"/>
      <c r="C16" s="1281"/>
      <c r="D16" s="1281"/>
      <c r="E16" s="1281"/>
      <c r="F16" s="1281"/>
      <c r="G16" s="1281"/>
      <c r="H16" s="1281"/>
    </row>
    <row r="17" spans="1:9" ht="15.75" customHeight="1">
      <c r="B17" s="1283"/>
      <c r="C17" s="1283"/>
      <c r="D17" s="1283"/>
      <c r="E17" s="1283"/>
      <c r="F17" s="1283"/>
      <c r="G17" s="1283"/>
      <c r="H17" s="1283"/>
    </row>
    <row r="18" spans="1:9" ht="15.75" customHeight="1">
      <c r="B18" s="1283"/>
      <c r="C18" s="1283"/>
      <c r="D18" s="1283"/>
      <c r="E18" s="1283"/>
      <c r="F18" s="1283"/>
      <c r="G18" s="1283"/>
      <c r="H18" s="1283"/>
    </row>
    <row r="19" spans="1:9" ht="15.75" customHeight="1">
      <c r="B19" s="1283"/>
      <c r="C19" s="1283"/>
      <c r="D19" s="1283"/>
      <c r="E19" s="1283"/>
      <c r="F19" s="1284"/>
      <c r="G19" s="1284"/>
      <c r="H19" s="1284"/>
      <c r="I19" s="1284"/>
    </row>
    <row r="20" spans="1:9" ht="15.75" customHeight="1">
      <c r="B20" s="1285"/>
      <c r="C20" s="1285"/>
      <c r="D20" s="1285"/>
      <c r="E20" s="1285"/>
      <c r="F20" s="1284"/>
      <c r="G20" s="1284"/>
      <c r="H20" s="1284"/>
      <c r="I20" s="1284"/>
    </row>
    <row r="21" spans="1:9" ht="15.75" customHeight="1">
      <c r="B21" s="1285"/>
      <c r="C21" s="1285"/>
      <c r="D21" s="1285"/>
      <c r="E21" s="1285"/>
      <c r="F21" s="1284"/>
      <c r="G21" s="1284"/>
      <c r="H21" s="1284"/>
      <c r="I21" s="1284"/>
    </row>
    <row r="22" spans="1:9" ht="15.75" customHeight="1">
      <c r="B22" s="1285"/>
      <c r="C22" s="1285"/>
      <c r="D22" s="1285"/>
      <c r="E22" s="1285"/>
      <c r="F22" s="1286"/>
      <c r="G22" s="1286"/>
      <c r="H22" s="1286"/>
      <c r="I22" s="1287"/>
    </row>
    <row r="23" spans="1:9" ht="15.75" customHeight="1" thickBot="1">
      <c r="A23" s="1288"/>
      <c r="B23" s="1288"/>
      <c r="C23" s="1288"/>
      <c r="D23" s="1288"/>
      <c r="E23" s="1288"/>
      <c r="F23" s="1288"/>
      <c r="G23" s="1288"/>
      <c r="H23" s="1288"/>
      <c r="I23" s="1288"/>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58C9-5620-4321-BD43-B9CE7C3C1381}">
  <dimension ref="A4:C61"/>
  <sheetViews>
    <sheetView showGridLines="0" view="pageBreakPreview" zoomScaleNormal="100" zoomScaleSheetLayoutView="100" workbookViewId="0">
      <selection sqref="A1:C65"/>
    </sheetView>
  </sheetViews>
  <sheetFormatPr baseColWidth="10" defaultRowHeight="14.4"/>
  <cols>
    <col min="1" max="1" width="4.33203125" style="1212" customWidth="1"/>
    <col min="2" max="2" width="89.109375" style="1212" customWidth="1"/>
    <col min="3" max="3" width="12.6640625" style="1212" customWidth="1"/>
    <col min="4" max="16384" width="11.5546875" style="1212"/>
  </cols>
  <sheetData>
    <row r="4" spans="1:3" ht="18">
      <c r="A4" s="1213" t="s">
        <v>1043</v>
      </c>
      <c r="B4" s="1213"/>
      <c r="C4" s="1213"/>
    </row>
    <row r="6" spans="1:3">
      <c r="B6" s="1216" t="s">
        <v>1358</v>
      </c>
      <c r="C6" s="1273" t="s">
        <v>1359</v>
      </c>
    </row>
    <row r="7" spans="1:3">
      <c r="B7" s="1216" t="s">
        <v>1360</v>
      </c>
      <c r="C7" s="1212">
        <v>1</v>
      </c>
    </row>
    <row r="8" spans="1:3">
      <c r="B8" s="1216" t="s">
        <v>1361</v>
      </c>
      <c r="C8" s="1212">
        <v>2</v>
      </c>
    </row>
    <row r="9" spans="1:3">
      <c r="B9" s="1216" t="s">
        <v>1362</v>
      </c>
      <c r="C9" s="1212">
        <v>3</v>
      </c>
    </row>
    <row r="10" spans="1:3">
      <c r="B10" s="1216" t="s">
        <v>1363</v>
      </c>
      <c r="C10" s="1212">
        <v>4</v>
      </c>
    </row>
    <row r="11" spans="1:3">
      <c r="B11" s="1216" t="s">
        <v>1364</v>
      </c>
      <c r="C11" s="1212">
        <v>5</v>
      </c>
    </row>
    <row r="12" spans="1:3">
      <c r="B12" s="1216" t="s">
        <v>1365</v>
      </c>
      <c r="C12" s="1212">
        <v>6</v>
      </c>
    </row>
    <row r="13" spans="1:3">
      <c r="B13" s="1216" t="s">
        <v>1366</v>
      </c>
      <c r="C13" s="1212">
        <v>7</v>
      </c>
    </row>
    <row r="14" spans="1:3">
      <c r="B14" s="1216" t="s">
        <v>1367</v>
      </c>
      <c r="C14" s="1212">
        <v>8</v>
      </c>
    </row>
    <row r="15" spans="1:3">
      <c r="B15" s="1216" t="s">
        <v>1368</v>
      </c>
      <c r="C15" s="1212">
        <v>9</v>
      </c>
    </row>
    <row r="16" spans="1:3">
      <c r="B16" s="1216" t="s">
        <v>1369</v>
      </c>
      <c r="C16" s="1212">
        <v>10</v>
      </c>
    </row>
    <row r="17" spans="2:3">
      <c r="B17" s="1216" t="s">
        <v>1370</v>
      </c>
      <c r="C17" s="1212">
        <v>11</v>
      </c>
    </row>
    <row r="18" spans="2:3">
      <c r="B18" s="1216" t="s">
        <v>1371</v>
      </c>
      <c r="C18" s="1212">
        <v>12</v>
      </c>
    </row>
    <row r="19" spans="2:3">
      <c r="B19" s="1216" t="s">
        <v>1372</v>
      </c>
      <c r="C19" s="1212">
        <v>13</v>
      </c>
    </row>
    <row r="20" spans="2:3">
      <c r="B20" s="1216" t="s">
        <v>1373</v>
      </c>
      <c r="C20" s="1212">
        <v>14</v>
      </c>
    </row>
    <row r="21" spans="2:3">
      <c r="B21" s="1216" t="s">
        <v>1374</v>
      </c>
      <c r="C21" s="1212">
        <v>15</v>
      </c>
    </row>
    <row r="22" spans="2:3">
      <c r="B22" s="1216" t="s">
        <v>1375</v>
      </c>
      <c r="C22" s="1212">
        <v>16</v>
      </c>
    </row>
    <row r="23" spans="2:3">
      <c r="B23" s="1216" t="s">
        <v>1376</v>
      </c>
      <c r="C23" s="1212">
        <v>17</v>
      </c>
    </row>
    <row r="24" spans="2:3">
      <c r="B24" s="1216" t="s">
        <v>1377</v>
      </c>
      <c r="C24" s="1212">
        <v>18</v>
      </c>
    </row>
    <row r="25" spans="2:3">
      <c r="B25" s="1216" t="s">
        <v>1378</v>
      </c>
      <c r="C25" s="1212">
        <v>19</v>
      </c>
    </row>
    <row r="26" spans="2:3">
      <c r="B26" s="1216" t="s">
        <v>1379</v>
      </c>
      <c r="C26" s="1212">
        <v>20</v>
      </c>
    </row>
    <row r="27" spans="2:3">
      <c r="B27" s="1216" t="s">
        <v>1380</v>
      </c>
      <c r="C27" s="1212">
        <v>21</v>
      </c>
    </row>
    <row r="28" spans="2:3">
      <c r="B28" s="1216" t="s">
        <v>1381</v>
      </c>
      <c r="C28" s="1212">
        <v>22</v>
      </c>
    </row>
    <row r="29" spans="2:3">
      <c r="B29" s="1216" t="s">
        <v>1382</v>
      </c>
      <c r="C29" s="1212">
        <v>23</v>
      </c>
    </row>
    <row r="30" spans="2:3">
      <c r="B30" s="1216" t="s">
        <v>1383</v>
      </c>
      <c r="C30" s="1212">
        <v>24</v>
      </c>
    </row>
    <row r="31" spans="2:3">
      <c r="B31" s="1216" t="s">
        <v>1384</v>
      </c>
      <c r="C31" s="1212">
        <v>25</v>
      </c>
    </row>
    <row r="32" spans="2:3">
      <c r="B32" s="1216" t="s">
        <v>1385</v>
      </c>
      <c r="C32" s="1212">
        <v>26</v>
      </c>
    </row>
    <row r="33" spans="2:3">
      <c r="B33" s="1216" t="s">
        <v>1386</v>
      </c>
      <c r="C33" s="1212">
        <v>27</v>
      </c>
    </row>
    <row r="34" spans="2:3">
      <c r="B34" s="1216" t="s">
        <v>1387</v>
      </c>
      <c r="C34" s="1212">
        <v>28</v>
      </c>
    </row>
    <row r="35" spans="2:3">
      <c r="B35" s="1216" t="s">
        <v>1388</v>
      </c>
      <c r="C35" s="1212">
        <v>29</v>
      </c>
    </row>
    <row r="36" spans="2:3">
      <c r="B36" s="1216" t="s">
        <v>1389</v>
      </c>
      <c r="C36" s="1212">
        <v>30</v>
      </c>
    </row>
    <row r="37" spans="2:3">
      <c r="B37" s="1216" t="s">
        <v>1390</v>
      </c>
      <c r="C37" s="1212">
        <v>31</v>
      </c>
    </row>
    <row r="38" spans="2:3">
      <c r="B38" s="1216" t="s">
        <v>1391</v>
      </c>
      <c r="C38" s="1212">
        <v>32</v>
      </c>
    </row>
    <row r="39" spans="2:3">
      <c r="B39" s="1216" t="s">
        <v>1392</v>
      </c>
      <c r="C39" s="1212">
        <v>33</v>
      </c>
    </row>
    <row r="40" spans="2:3">
      <c r="B40" s="1216" t="s">
        <v>1393</v>
      </c>
      <c r="C40" s="1212">
        <v>34</v>
      </c>
    </row>
    <row r="41" spans="2:3">
      <c r="B41" s="1216" t="s">
        <v>1394</v>
      </c>
      <c r="C41" s="1212">
        <v>35</v>
      </c>
    </row>
    <row r="42" spans="2:3">
      <c r="B42" s="1216" t="s">
        <v>1395</v>
      </c>
      <c r="C42" s="1212">
        <v>36</v>
      </c>
    </row>
    <row r="43" spans="2:3">
      <c r="B43" s="1216" t="s">
        <v>1396</v>
      </c>
      <c r="C43" s="1212">
        <v>37</v>
      </c>
    </row>
    <row r="44" spans="2:3">
      <c r="B44" s="1216" t="s">
        <v>1397</v>
      </c>
      <c r="C44" s="1212">
        <v>38</v>
      </c>
    </row>
    <row r="45" spans="2:3">
      <c r="B45" s="1216" t="s">
        <v>1398</v>
      </c>
      <c r="C45" s="1212">
        <v>39</v>
      </c>
    </row>
    <row r="46" spans="2:3">
      <c r="B46" s="1216" t="s">
        <v>1399</v>
      </c>
      <c r="C46" s="1212">
        <v>40</v>
      </c>
    </row>
    <row r="47" spans="2:3">
      <c r="B47" s="1216" t="s">
        <v>1400</v>
      </c>
      <c r="C47" s="1212">
        <v>41</v>
      </c>
    </row>
    <row r="48" spans="2:3">
      <c r="B48" s="1216" t="s">
        <v>1401</v>
      </c>
      <c r="C48" s="1212">
        <v>42</v>
      </c>
    </row>
    <row r="49" spans="2:3">
      <c r="B49" s="1216" t="s">
        <v>1402</v>
      </c>
      <c r="C49" s="1212">
        <v>43</v>
      </c>
    </row>
    <row r="50" spans="2:3">
      <c r="B50" s="1216" t="s">
        <v>1403</v>
      </c>
      <c r="C50" s="1212">
        <v>44</v>
      </c>
    </row>
    <row r="51" spans="2:3">
      <c r="B51" s="1216" t="s">
        <v>1404</v>
      </c>
      <c r="C51" s="1212">
        <v>45</v>
      </c>
    </row>
    <row r="52" spans="2:3">
      <c r="B52" s="1216" t="s">
        <v>1405</v>
      </c>
      <c r="C52" s="1212">
        <v>46</v>
      </c>
    </row>
    <row r="53" spans="2:3">
      <c r="B53" s="1216" t="s">
        <v>1406</v>
      </c>
      <c r="C53" s="1212">
        <v>47</v>
      </c>
    </row>
    <row r="54" spans="2:3">
      <c r="B54" s="1216" t="s">
        <v>1407</v>
      </c>
      <c r="C54" s="1212">
        <v>48</v>
      </c>
    </row>
    <row r="55" spans="2:3">
      <c r="B55" s="1216" t="s">
        <v>1408</v>
      </c>
      <c r="C55" s="1212">
        <v>49</v>
      </c>
    </row>
    <row r="56" spans="2:3">
      <c r="B56" s="1216" t="s">
        <v>1409</v>
      </c>
      <c r="C56" s="1212">
        <v>50</v>
      </c>
    </row>
    <row r="57" spans="2:3">
      <c r="B57" s="1216" t="s">
        <v>1410</v>
      </c>
      <c r="C57" s="1212">
        <v>51</v>
      </c>
    </row>
    <row r="58" spans="2:3">
      <c r="B58" s="1216" t="s">
        <v>1411</v>
      </c>
      <c r="C58" s="1212">
        <v>52</v>
      </c>
    </row>
    <row r="59" spans="2:3">
      <c r="B59" s="1216" t="s">
        <v>1412</v>
      </c>
      <c r="C59" s="1212">
        <v>53</v>
      </c>
    </row>
    <row r="60" spans="2:3">
      <c r="B60" s="1216" t="s">
        <v>1413</v>
      </c>
      <c r="C60" s="1212">
        <v>54</v>
      </c>
    </row>
    <row r="61" spans="2:3">
      <c r="B61" s="1216" t="s">
        <v>1414</v>
      </c>
      <c r="C61" s="1212">
        <v>55</v>
      </c>
    </row>
  </sheetData>
  <mergeCells count="1">
    <mergeCell ref="A4:C4"/>
  </mergeCells>
  <hyperlinks>
    <hyperlink ref="B6" location="Agregación_EEFF!A5" display="Nota sobre la agregación de los E.E.F.F." xr:uid="{502CF62F-00D9-403F-91F4-AB8D548FCEEC}"/>
    <hyperlink ref="B7" location="1!A5" display="Balance General  " xr:uid="{49927C0A-949E-484A-B8CC-9E59E29A0AFD}"/>
    <hyperlink ref="B8" location="2!A5" display="Estado de Ganancias y Pérdidas  " xr:uid="{22A532BE-93A7-42F3-8E6E-A660D299C885}"/>
    <hyperlink ref="B9" location="3!A5" display="Indicadores Financieros  " xr:uid="{EC1E1756-32D4-447A-8A88-5C798468B806}"/>
    <hyperlink ref="B10" location="4!A5" display="Créditos Directos por Sector Económico  " xr:uid="{10EA51B5-73C4-430C-8624-B99A882DA943}"/>
    <hyperlink ref="B11" location="5!A5" display="Créditos Directos y Depósitos por Zona Geográfica  " xr:uid="{82CC948A-105B-4F0E-8326-96BE53940D03}"/>
    <hyperlink ref="B12" location="6!A5" display="Depósitos según Escala de Montos  " xr:uid="{EEDDDA4E-8959-4407-A61D-92DC66FD3983}"/>
    <hyperlink ref="B13" location="7!A5" display="Número de Personal  " xr:uid="{4CD9B821-1529-4E97-8636-5BC532FFFF76}"/>
    <hyperlink ref="B14" location="8!A5" display="Requerimiento de Patrimonio Efectivo y Ratio de Capital Global  " xr:uid="{36960570-C652-4BD2-901A-B608562A2F1A}"/>
    <hyperlink ref="B15" location="9!A5" display="Activos y Contingentes Ponderados por Riesgo de Crédito  " xr:uid="{3C64EE45-BFFB-4DAF-AE23-A2660DF777DC}"/>
    <hyperlink ref="B16" location="10!A5" display="Créditos Directos según Situación  " xr:uid="{A40FF2EA-D1DA-4816-BFFB-3A9ED8F40D9E}"/>
    <hyperlink ref="B17" location="11!A5" display="Créditos Directos según Tipo de Crédito y Situación  " xr:uid="{2A247CEF-FC3C-43DB-9C27-5A83EE018F00}"/>
    <hyperlink ref="B18" location="12!A5" display="Estructura de Créditos Directos e Indirectos según Categoría de Riesgo del Deudor  " xr:uid="{0C27E3B4-1CE6-4961-B1B9-CC7F7072E41C}"/>
    <hyperlink ref="B19" location="13!A5" display="Estructura de Créditos Directos e Indirectos por Tipo de Crédito y Categoría de Riesgo del Deudor " xr:uid="{B25382E0-B458-4FF6-B5F2-B166E9E5514B}"/>
    <hyperlink ref="B20" location="14!A5" display="Créditos Directos por Tipo, Modalidad y Moneda" xr:uid="{6C58838A-11B1-4408-B563-96FC63F205D2}"/>
    <hyperlink ref="B21" location="15!A5" display="Morosidad por tipo de crédito y modalidad  " xr:uid="{3345C6E9-873F-4950-B9D8-8703F040FDC3}"/>
    <hyperlink ref="B22" location="16!A5" display="Ratios de Morosidad según días de incumplimiento  " xr:uid="{0EC09FBE-BD0C-4D9F-8669-952CC04DE674}"/>
    <hyperlink ref="B23" location="17!A5" display="Créditos por Tipo de Garantía   " xr:uid="{AE932FC5-83CC-457C-AC7F-A66E3A05CBCE}"/>
    <hyperlink ref="B24" location="18!A5" display="Créditos a Actividades Empresariales por Sector Económico  " xr:uid="{39DC436C-FB9A-45B8-BBE9-2DEA0D39782B}"/>
    <hyperlink ref="B25" location="19!A5" display="Flujo de Créditos Castigados por Tipo de Crédito  " xr:uid="{4B3A9D95-3284-4A46-B8E0-90D4EBA4386B}"/>
    <hyperlink ref="B26" location="20!A5" display="Ratios de Liquidez  " xr:uid="{BC70F130-6620-4F47-AED7-B565059430EA}"/>
    <hyperlink ref="B27" location="21!A5" display="Movimiento de los Depósitos  (Moneda Nacional)" xr:uid="{C812DFEA-35DC-4A89-B7E1-95E37DDE02F9}"/>
    <hyperlink ref="B28" location="22!A5" display="Movimiento de los Depósitos  (Moneda Extranjera)" xr:uid="{78D17250-FF4A-4A14-B642-37135FABD8F9}"/>
    <hyperlink ref="B29" location="23!A5" display="Depósitos del Público por Tipo de Depósito y Plazo (Moneda Nacional)" xr:uid="{6FA55DDC-C0B3-4303-A7FD-2EBE894F3C1D}"/>
    <hyperlink ref="B30" location="24!A5" display="Depósitos del Público por Tipo de Depósito y Plazo (Moneda Extranjera)" xr:uid="{824E91D6-D0E3-4F13-B4D4-038BA020818E}"/>
    <hyperlink ref="B31" location="25!A5" display="Requerimiento de Patrimonio Efectivo por Riesgo de Mercado  " xr:uid="{0151EE70-DCA9-41B8-9ED9-7E13823D42EE}"/>
    <hyperlink ref="B32" location="26!A5" display="Posición Global en Moneda Extranjera  " xr:uid="{69F3238A-BCE8-49E6-83E5-A3A7539E49DB}"/>
    <hyperlink ref="B33" location="27!A5" display="Requerimiento de Patrimonio Efectivo por Riesgo Operacional  " xr:uid="{B1811133-ADA3-4CBB-9119-A79C8B33F188}"/>
    <hyperlink ref="B34" location="28!A5" display="Estructura del Activo  " xr:uid="{D080F9D6-71BC-48AA-A921-51AFFECF2153}"/>
    <hyperlink ref="B35" location="29!A5" display="Estructura de los Créditos Directos por Modalidad  " xr:uid="{0231497A-684F-4CF0-AB4F-B9ABEA301AF5}"/>
    <hyperlink ref="B36" location="30!A5" display="Estructura de los Créditos Directos por Tipo y Modalidad  " xr:uid="{88329961-4C62-4D5E-BF56-AE27B193A058}"/>
    <hyperlink ref="B37" location="31!A5" display="Estructura de los Créditos Indirectos  " xr:uid="{027C151B-7D07-462F-B5E2-86C3DD97CC2D}"/>
    <hyperlink ref="B38" location="32!A5" display="Estructura del Pasivo  " xr:uid="{451AD739-1400-47E2-9512-F374CBF7FE5E}"/>
    <hyperlink ref="B39" location="33!A5" display="Estructura de los Depósitos por Tipo  " xr:uid="{E6C5320C-0242-4545-86CC-9A914570593D}"/>
    <hyperlink ref="B40" location="34!A5" display="Estructura de los Adeudos y Obligaciones Financieras  " xr:uid="{B9EA25E3-8670-4FA9-A02C-846C48603423}"/>
    <hyperlink ref="B41" location="35!A5" display="Estructura del Patrimonio Efectivo" xr:uid="{D24710AC-C58C-4FD1-B3BC-A236CED580A3}"/>
    <hyperlink ref="B42" location="36!A5" display="Estructura de los Ingresos Financieros  " xr:uid="{A405B4E0-D881-4E0B-B677-BAE029A840A6}"/>
    <hyperlink ref="B43" location="37!A5" display="Estructura de los Gastos Financieros  " xr:uid="{F910C010-1E18-466E-AF2D-68BF5276F1CF}"/>
    <hyperlink ref="B44" location="38!A5" display="Estructura de los Gastos de Administración  " xr:uid="{F59EE568-15D4-478F-8962-7074EAFC42B0}"/>
    <hyperlink ref="B45" location="39!A5" display="Estructura de Fideicomisos y Comisiones de Confianza  " xr:uid="{9BF0E933-B530-44BE-8A84-57CF8E28DB4D}"/>
    <hyperlink ref="B46" location="40!A5" display="Ranking de Créditos, Depósitos y Patrimonio  " xr:uid="{E256F3BE-222B-4F35-8EBD-E4E3E371BE18}"/>
    <hyperlink ref="B47" location="41!A5" display="Ranking de Créditos Directos por Tipo  " xr:uid="{CF47F657-7EB3-4C45-9479-FC67D1060DB0}"/>
    <hyperlink ref="B48" location="42!A5" display="Ranking de Créditos Directos por Modalidad de Operación  " xr:uid="{CDB83923-5B66-4FF6-8E1F-0E534D585B60}"/>
    <hyperlink ref="B49" location="43!A5" display="Ranking de Depósitos por Tipo  " xr:uid="{E1ADE4FF-CEEA-40AF-8446-495B6512B613}"/>
    <hyperlink ref="B50" location="44!A5" display="Distribución de Oficinas por Zona Geográfica" xr:uid="{91447733-E297-4C9D-9228-4EDBE642E2BD}"/>
    <hyperlink ref="B51" location="45!A5" display="Créditos Directos y Depósitos por Oficinas  " xr:uid="{EFAB1FD5-6DE9-48F0-B665-C6FED1A90F01}"/>
    <hyperlink ref="B52" location="46!A5" display="Estructura de los Créditos Directos por Departamento  " xr:uid="{75CDCDB7-790C-4F69-8992-2E6F94CB1D6A}"/>
    <hyperlink ref="B53" location="47!A5" display="Estructura de los Depósitos por Departamento  " xr:uid="{741C4D45-67BB-42C6-A7FA-D02DE43B0E8E}"/>
    <hyperlink ref="B54" location="48!A5" display="Depósitos por Tipo y Persona  " xr:uid="{4B608914-7226-4B85-94ED-BAC1C03A5CD1}"/>
    <hyperlink ref="B55" location="49!A5" display="Número de Depositantes por Tipo de Depósito  " xr:uid="{B72FAFC5-C258-49EC-A5BC-7E9AD324548D}"/>
    <hyperlink ref="B56" location="50!A5" display="Número de Tarjetas de Débito" xr:uid="{E764AEBD-8D42-4A36-9722-520F8ECCD5F0}"/>
    <hyperlink ref="B57" location="51!A5" display="Número de Deudores según Tipo de Crédito  " xr:uid="{0E631002-C892-4239-889C-98D8972085DD}"/>
    <hyperlink ref="B58" location="52!A5" display="Número de Tarjetas de Crédito por Tipo  " xr:uid="{08F71477-6060-4EA3-81DE-A0E908B4556E}"/>
    <hyperlink ref="B59" location="53!A5" display="Nuevos Créditos Hipotecarios para Vivienda  " xr:uid="{6E9B5349-D814-4473-852F-7600F7C83D56}"/>
    <hyperlink ref="B60" location="54!A5" display="Nuevos Créditos a Principales Sectores Económicos  " xr:uid="{01872A32-75C0-4250-B378-1FFC85FDFF8E}"/>
    <hyperlink ref="B61" location="55!A5" display="Ganancias en Riesgo y Valor Patrimonial en Riesgo" xr:uid="{63686D51-F635-4768-85EB-A59F8FBDD0B6}"/>
  </hyperlinks>
  <pageMargins left="0.7" right="0.7" top="0.75" bottom="0.75" header="0.3" footer="0.3"/>
  <pageSetup paperSize="9" scale="7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B278-5B8A-4A1B-BC78-1D2FCFBAA855}">
  <sheetPr>
    <pageSetUpPr fitToPage="1"/>
  </sheetPr>
  <dimension ref="A1:D199"/>
  <sheetViews>
    <sheetView showGridLines="0" zoomScale="85" zoomScaleNormal="85" workbookViewId="0"/>
  </sheetViews>
  <sheetFormatPr baseColWidth="10" defaultColWidth="12.6640625" defaultRowHeight="13.2"/>
  <cols>
    <col min="1" max="1" width="7.33203125" style="1222" bestFit="1" customWidth="1"/>
    <col min="2" max="2" width="69.44140625" style="1222" bestFit="1" customWidth="1"/>
    <col min="3" max="3" width="99.6640625" style="1222" customWidth="1"/>
    <col min="4" max="16384" width="12.6640625" style="1222"/>
  </cols>
  <sheetData>
    <row r="1" spans="1:3" ht="13.8">
      <c r="A1" s="1215" t="s">
        <v>1044</v>
      </c>
    </row>
    <row r="2" spans="1:3" ht="13.8">
      <c r="B2" s="1223" t="s">
        <v>1045</v>
      </c>
    </row>
    <row r="3" spans="1:3" ht="6.6" customHeight="1"/>
    <row r="4" spans="1:3" ht="12.75" customHeight="1">
      <c r="B4" s="1224" t="s">
        <v>1046</v>
      </c>
      <c r="C4" s="1225"/>
    </row>
    <row r="5" spans="1:3">
      <c r="B5" s="1226"/>
      <c r="C5" s="1227"/>
    </row>
    <row r="6" spans="1:3">
      <c r="B6" s="1226"/>
      <c r="C6" s="1227"/>
    </row>
    <row r="7" spans="1:3" ht="30.75" customHeight="1">
      <c r="B7" s="1228"/>
      <c r="C7" s="1229"/>
    </row>
    <row r="8" spans="1:3" ht="14.4">
      <c r="B8" s="1230"/>
      <c r="C8" s="1230"/>
    </row>
    <row r="9" spans="1:3">
      <c r="A9" s="1231"/>
      <c r="B9" s="1231"/>
      <c r="C9" s="1231"/>
    </row>
    <row r="10" spans="1:3">
      <c r="A10" s="1232"/>
      <c r="B10" s="1232" t="s">
        <v>1047</v>
      </c>
      <c r="C10" s="1232"/>
    </row>
    <row r="11" spans="1:3" ht="13.8" thickBot="1">
      <c r="A11" s="1233"/>
      <c r="B11" s="1233"/>
      <c r="C11" s="1233"/>
    </row>
    <row r="12" spans="1:3" ht="24" customHeight="1">
      <c r="B12" s="8" t="s">
        <v>1048</v>
      </c>
      <c r="C12" s="1234"/>
    </row>
    <row r="13" spans="1:3" ht="11.4" customHeight="1">
      <c r="B13" s="8"/>
      <c r="C13" s="1234"/>
    </row>
    <row r="14" spans="1:3">
      <c r="A14" s="1235" t="s">
        <v>1049</v>
      </c>
      <c r="B14" s="8" t="s">
        <v>392</v>
      </c>
      <c r="C14" s="1232" t="str">
        <f>A15&amp;"+"&amp;A16&amp;"+"&amp;A17&amp;"+"&amp;A18</f>
        <v>(A.1)+(A.2)+(A.3)+(A.4)</v>
      </c>
    </row>
    <row r="15" spans="1:3">
      <c r="A15" s="1236" t="s">
        <v>1050</v>
      </c>
      <c r="B15" s="1237" t="s">
        <v>1051</v>
      </c>
      <c r="C15" s="597">
        <v>1101</v>
      </c>
    </row>
    <row r="16" spans="1:3">
      <c r="A16" s="1236" t="s">
        <v>1052</v>
      </c>
      <c r="B16" s="1237" t="s">
        <v>1053</v>
      </c>
      <c r="C16" s="7" t="s">
        <v>1054</v>
      </c>
    </row>
    <row r="17" spans="1:3">
      <c r="A17" s="1236" t="s">
        <v>1055</v>
      </c>
      <c r="B17" s="1237" t="s">
        <v>600</v>
      </c>
      <c r="C17" s="7" t="s">
        <v>1056</v>
      </c>
    </row>
    <row r="18" spans="1:3">
      <c r="A18" s="1236" t="s">
        <v>1057</v>
      </c>
      <c r="B18" s="1237" t="s">
        <v>1058</v>
      </c>
      <c r="C18" s="597">
        <v>1105</v>
      </c>
    </row>
    <row r="19" spans="1:3">
      <c r="A19" s="1235" t="s">
        <v>1059</v>
      </c>
      <c r="B19" s="8" t="s">
        <v>397</v>
      </c>
      <c r="C19" s="1238">
        <v>1201</v>
      </c>
    </row>
    <row r="20" spans="1:3" ht="18.75" customHeight="1">
      <c r="A20" s="1235" t="s">
        <v>1060</v>
      </c>
      <c r="B20" s="8" t="s">
        <v>1061</v>
      </c>
      <c r="C20" s="1232" t="str">
        <f>A21&amp;"+"&amp;A22&amp;"+"&amp;A23&amp;"+"&amp;A24&amp;"+"&amp;A25&amp;"+"&amp;A26</f>
        <v>(C.1)+(C.2)+(C.3)+(C.4)+(C.5)+(C.6)</v>
      </c>
    </row>
    <row r="21" spans="1:3">
      <c r="A21" s="1236" t="s">
        <v>1062</v>
      </c>
      <c r="B21" s="1237" t="s">
        <v>1063</v>
      </c>
      <c r="C21" s="7" t="s">
        <v>1064</v>
      </c>
    </row>
    <row r="22" spans="1:3">
      <c r="A22" s="1236" t="s">
        <v>1065</v>
      </c>
      <c r="B22" s="1237" t="s">
        <v>1066</v>
      </c>
      <c r="C22" s="7" t="s">
        <v>1067</v>
      </c>
    </row>
    <row r="23" spans="1:3">
      <c r="A23" s="1236" t="s">
        <v>1068</v>
      </c>
      <c r="B23" s="1237" t="s">
        <v>1069</v>
      </c>
      <c r="C23" s="597">
        <v>1305</v>
      </c>
    </row>
    <row r="24" spans="1:3">
      <c r="A24" s="1236" t="s">
        <v>1070</v>
      </c>
      <c r="B24" s="1237" t="s">
        <v>1071</v>
      </c>
      <c r="C24" s="597">
        <v>1306</v>
      </c>
    </row>
    <row r="25" spans="1:3">
      <c r="A25" s="1236" t="s">
        <v>1072</v>
      </c>
      <c r="B25" s="1237" t="s">
        <v>1073</v>
      </c>
      <c r="C25" s="597" t="s">
        <v>1074</v>
      </c>
    </row>
    <row r="26" spans="1:3">
      <c r="A26" s="1236" t="s">
        <v>1075</v>
      </c>
      <c r="B26" s="1237" t="s">
        <v>1076</v>
      </c>
      <c r="C26" s="1239" t="s">
        <v>1077</v>
      </c>
    </row>
    <row r="27" spans="1:3" ht="19.2" customHeight="1">
      <c r="A27" s="1235" t="s">
        <v>1078</v>
      </c>
      <c r="B27" s="8" t="s">
        <v>1079</v>
      </c>
      <c r="C27" s="1232" t="str">
        <f>A28&amp;"+"&amp;A39&amp;"+"&amp;A40&amp;"+"&amp;A43&amp;"+"&amp;A44</f>
        <v>(D.1)+(D.12)+(D.13)+(D.16)+(D.17)</v>
      </c>
    </row>
    <row r="28" spans="1:3">
      <c r="A28" s="1236" t="s">
        <v>1080</v>
      </c>
      <c r="B28" s="1240" t="s">
        <v>868</v>
      </c>
      <c r="C28" s="1232" t="str">
        <f>A29&amp;"+"&amp;A30&amp;"+"&amp;A31&amp;"+"&amp;A32&amp;"+"&amp;A33&amp;"+"&amp;A34&amp;"+"&amp;A35&amp;"+"&amp;A36&amp;"+"&amp;A37&amp;"+"&amp;A38</f>
        <v>(D.2)+(D.3)+(D.4)+(D.5)+(D.6)+(D.7)+(D.8)+(D.9)+(D.10)+(D.11)</v>
      </c>
    </row>
    <row r="29" spans="1:3" ht="27.6">
      <c r="A29" s="1236" t="s">
        <v>1081</v>
      </c>
      <c r="B29" s="1241" t="s">
        <v>641</v>
      </c>
      <c r="C29" s="1242" t="s">
        <v>1082</v>
      </c>
    </row>
    <row r="30" spans="1:3" ht="26.4">
      <c r="A30" s="1236" t="s">
        <v>1083</v>
      </c>
      <c r="B30" s="1241" t="s">
        <v>1084</v>
      </c>
      <c r="C30" s="1243" t="s">
        <v>1085</v>
      </c>
    </row>
    <row r="31" spans="1:3">
      <c r="A31" s="1236" t="s">
        <v>1086</v>
      </c>
      <c r="B31" s="1241" t="s">
        <v>354</v>
      </c>
      <c r="C31" s="1244" t="s">
        <v>1087</v>
      </c>
    </row>
    <row r="32" spans="1:3">
      <c r="A32" s="1236" t="s">
        <v>1088</v>
      </c>
      <c r="B32" s="1241" t="s">
        <v>621</v>
      </c>
      <c r="C32" s="1244" t="s">
        <v>1089</v>
      </c>
    </row>
    <row r="33" spans="1:3" ht="26.4">
      <c r="A33" s="1236" t="s">
        <v>1090</v>
      </c>
      <c r="B33" s="1241" t="s">
        <v>358</v>
      </c>
      <c r="C33" s="1243" t="s">
        <v>1091</v>
      </c>
    </row>
    <row r="34" spans="1:3" ht="26.4">
      <c r="A34" s="1236" t="s">
        <v>1092</v>
      </c>
      <c r="B34" s="1241" t="s">
        <v>1093</v>
      </c>
      <c r="C34" s="1243" t="s">
        <v>1094</v>
      </c>
    </row>
    <row r="35" spans="1:3">
      <c r="A35" s="1236" t="s">
        <v>1095</v>
      </c>
      <c r="B35" s="1241" t="s">
        <v>643</v>
      </c>
      <c r="C35" s="1245">
        <v>1401.04</v>
      </c>
    </row>
    <row r="36" spans="1:3" ht="14.4">
      <c r="A36" s="1236" t="s">
        <v>1096</v>
      </c>
      <c r="B36" s="1241" t="s">
        <v>645</v>
      </c>
      <c r="C36" s="1246" t="s">
        <v>1097</v>
      </c>
    </row>
    <row r="37" spans="1:3">
      <c r="A37" s="1247" t="s">
        <v>1098</v>
      </c>
      <c r="B37" s="1241" t="s">
        <v>1099</v>
      </c>
      <c r="C37" s="1243" t="s">
        <v>1100</v>
      </c>
    </row>
    <row r="38" spans="1:3" ht="66">
      <c r="A38" s="1247" t="s">
        <v>1101</v>
      </c>
      <c r="B38" s="1241" t="s">
        <v>600</v>
      </c>
      <c r="C38" s="1248" t="s">
        <v>1102</v>
      </c>
    </row>
    <row r="39" spans="1:3">
      <c r="A39" s="1247" t="s">
        <v>1103</v>
      </c>
      <c r="B39" s="1240" t="s">
        <v>1104</v>
      </c>
      <c r="C39" s="1249" t="s">
        <v>1105</v>
      </c>
    </row>
    <row r="40" spans="1:3">
      <c r="A40" s="1236" t="s">
        <v>1106</v>
      </c>
      <c r="B40" s="1240" t="s">
        <v>882</v>
      </c>
      <c r="C40" s="8" t="str">
        <f>A41&amp;"+"&amp;A42</f>
        <v>(D.14)+(D.15)</v>
      </c>
    </row>
    <row r="41" spans="1:3">
      <c r="A41" s="1236" t="s">
        <v>1107</v>
      </c>
      <c r="B41" s="1250" t="s">
        <v>871</v>
      </c>
      <c r="C41" s="1239">
        <v>1405</v>
      </c>
    </row>
    <row r="42" spans="1:3">
      <c r="A42" s="1236" t="s">
        <v>1108</v>
      </c>
      <c r="B42" s="1250" t="s">
        <v>872</v>
      </c>
      <c r="C42" s="1239">
        <v>1406</v>
      </c>
    </row>
    <row r="43" spans="1:3">
      <c r="A43" s="1236" t="s">
        <v>1109</v>
      </c>
      <c r="B43" s="1240" t="s">
        <v>1076</v>
      </c>
      <c r="C43" s="1251" t="s">
        <v>1110</v>
      </c>
    </row>
    <row r="44" spans="1:3" ht="24" customHeight="1">
      <c r="A44" s="1236" t="s">
        <v>1111</v>
      </c>
      <c r="B44" s="1240" t="s">
        <v>1112</v>
      </c>
      <c r="C44" s="1252" t="s">
        <v>1113</v>
      </c>
    </row>
    <row r="45" spans="1:3" ht="19.5" customHeight="1">
      <c r="A45" s="1235" t="s">
        <v>1114</v>
      </c>
      <c r="B45" s="8" t="s">
        <v>422</v>
      </c>
      <c r="C45" s="1252" t="s">
        <v>1115</v>
      </c>
    </row>
    <row r="46" spans="1:3">
      <c r="A46" s="1235" t="s">
        <v>1116</v>
      </c>
      <c r="B46" s="8" t="s">
        <v>1117</v>
      </c>
      <c r="C46" s="8" t="str">
        <f>A47&amp;"+"&amp;A48&amp;"+"&amp;A49&amp;"+"&amp;A50&amp;"+"&amp;A51</f>
        <v>(F.1)+(F.2)+(F.3)+(F.4)+(F.5)</v>
      </c>
    </row>
    <row r="47" spans="1:3">
      <c r="A47" s="1236" t="s">
        <v>1118</v>
      </c>
      <c r="B47" s="1237" t="s">
        <v>424</v>
      </c>
      <c r="C47" s="597">
        <v>1108</v>
      </c>
    </row>
    <row r="48" spans="1:3">
      <c r="A48" s="1236" t="s">
        <v>1119</v>
      </c>
      <c r="B48" s="1237" t="s">
        <v>602</v>
      </c>
      <c r="C48" s="597">
        <v>1208</v>
      </c>
    </row>
    <row r="49" spans="1:3">
      <c r="A49" s="1236" t="s">
        <v>1120</v>
      </c>
      <c r="B49" s="1237" t="s">
        <v>603</v>
      </c>
      <c r="C49" s="597">
        <v>1308</v>
      </c>
    </row>
    <row r="50" spans="1:3">
      <c r="A50" s="1236" t="s">
        <v>1121</v>
      </c>
      <c r="B50" s="1237" t="s">
        <v>604</v>
      </c>
      <c r="C50" s="597">
        <v>1408</v>
      </c>
    </row>
    <row r="51" spans="1:3">
      <c r="A51" s="1236" t="s">
        <v>1122</v>
      </c>
      <c r="B51" s="1237" t="s">
        <v>1123</v>
      </c>
      <c r="C51" s="597">
        <v>1508</v>
      </c>
    </row>
    <row r="52" spans="1:3" ht="18.75" customHeight="1">
      <c r="A52" s="1235" t="s">
        <v>1124</v>
      </c>
      <c r="B52" s="1249" t="s">
        <v>1125</v>
      </c>
      <c r="C52" s="1253" t="s">
        <v>1126</v>
      </c>
    </row>
    <row r="53" spans="1:3" ht="21" customHeight="1">
      <c r="A53" s="1235" t="s">
        <v>1127</v>
      </c>
      <c r="B53" s="8" t="s">
        <v>1128</v>
      </c>
      <c r="C53" s="1238">
        <v>18</v>
      </c>
    </row>
    <row r="54" spans="1:3" ht="42">
      <c r="A54" s="1254" t="s">
        <v>1129</v>
      </c>
      <c r="B54" s="1255" t="s">
        <v>1130</v>
      </c>
      <c r="C54" s="1256" t="s">
        <v>1131</v>
      </c>
    </row>
    <row r="55" spans="1:3" ht="42">
      <c r="A55" s="1254"/>
      <c r="B55" s="1255"/>
      <c r="C55" s="1256" t="s">
        <v>1132</v>
      </c>
    </row>
    <row r="56" spans="1:3" ht="18.600000000000001" customHeight="1">
      <c r="A56" s="1235" t="s">
        <v>1133</v>
      </c>
      <c r="B56" s="8" t="s">
        <v>1134</v>
      </c>
      <c r="C56" s="1232" t="str">
        <f>A14&amp;"+"&amp;A19&amp;"+"&amp;A20&amp;"+"&amp;A27&amp;"+"&amp;A45&amp;"+"&amp;A46&amp;"+"&amp;A52&amp;"+"&amp;A53&amp;"+"&amp;A54</f>
        <v>(A)+(B)+(C)+(D)+(E)+(F)+(G)+(H)+(I)</v>
      </c>
    </row>
    <row r="57" spans="1:3">
      <c r="B57" s="1257"/>
    </row>
    <row r="58" spans="1:3">
      <c r="B58" s="1257"/>
    </row>
    <row r="59" spans="1:3">
      <c r="B59" s="842" t="s">
        <v>1135</v>
      </c>
    </row>
    <row r="60" spans="1:3">
      <c r="B60" s="842"/>
    </row>
    <row r="61" spans="1:3">
      <c r="A61" s="1235" t="s">
        <v>1136</v>
      </c>
      <c r="B61" s="842" t="s">
        <v>435</v>
      </c>
      <c r="C61" s="1232" t="str">
        <f>A62&amp;"+"&amp;A63&amp;"+"&amp;A64&amp;"+"&amp;A69&amp;"+"&amp;A70</f>
        <v>(K.1)+(K.2)+(K.3)+(K.8)+(K.9)</v>
      </c>
    </row>
    <row r="62" spans="1:3" ht="14.4">
      <c r="A62" s="1236" t="s">
        <v>1137</v>
      </c>
      <c r="B62" s="1237" t="s">
        <v>74</v>
      </c>
      <c r="C62" s="1258" t="s">
        <v>1138</v>
      </c>
    </row>
    <row r="63" spans="1:3">
      <c r="A63" s="1236" t="s">
        <v>1139</v>
      </c>
      <c r="B63" s="1237" t="s">
        <v>75</v>
      </c>
      <c r="C63" s="597">
        <v>2102</v>
      </c>
    </row>
    <row r="64" spans="1:3">
      <c r="A64" s="1236" t="s">
        <v>1140</v>
      </c>
      <c r="B64" s="1237" t="s">
        <v>76</v>
      </c>
      <c r="C64" s="1259" t="str">
        <f>A65&amp;"+"&amp;A66&amp;"+"&amp;A67&amp;"+"&amp;A68</f>
        <v>(K.4)+(K.5)+(K.6)+(K.7)</v>
      </c>
    </row>
    <row r="65" spans="1:3">
      <c r="A65" s="1236" t="s">
        <v>1141</v>
      </c>
      <c r="B65" s="1237" t="s">
        <v>1142</v>
      </c>
      <c r="C65" s="1260" t="s">
        <v>1143</v>
      </c>
    </row>
    <row r="66" spans="1:3">
      <c r="A66" s="1236" t="s">
        <v>1144</v>
      </c>
      <c r="B66" s="1237" t="s">
        <v>1145</v>
      </c>
      <c r="C66" s="1260">
        <v>2103.0300000000002</v>
      </c>
    </row>
    <row r="67" spans="1:3">
      <c r="A67" s="1236" t="s">
        <v>1146</v>
      </c>
      <c r="B67" s="1237" t="s">
        <v>1147</v>
      </c>
      <c r="C67" s="1260">
        <v>2103.0500000000002</v>
      </c>
    </row>
    <row r="68" spans="1:3">
      <c r="A68" s="1236" t="s">
        <v>1148</v>
      </c>
      <c r="B68" s="1237" t="s">
        <v>1149</v>
      </c>
      <c r="C68" s="7" t="s">
        <v>1150</v>
      </c>
    </row>
    <row r="69" spans="1:3">
      <c r="A69" s="1236" t="s">
        <v>1151</v>
      </c>
      <c r="B69" s="1237" t="s">
        <v>1152</v>
      </c>
      <c r="C69" s="1260">
        <v>2107</v>
      </c>
    </row>
    <row r="70" spans="1:3">
      <c r="A70" s="1236" t="s">
        <v>1153</v>
      </c>
      <c r="B70" s="1237" t="s">
        <v>1154</v>
      </c>
      <c r="C70" s="1259" t="str">
        <f>A71&amp;"+"&amp;A72</f>
        <v>(K.10)+(K.11)</v>
      </c>
    </row>
    <row r="71" spans="1:3" ht="28.8">
      <c r="A71" s="1247" t="s">
        <v>1155</v>
      </c>
      <c r="B71" s="1261" t="s">
        <v>1156</v>
      </c>
      <c r="C71" s="1246" t="s">
        <v>1157</v>
      </c>
    </row>
    <row r="72" spans="1:3">
      <c r="A72" s="1247" t="s">
        <v>1158</v>
      </c>
      <c r="B72" s="1261" t="s">
        <v>1159</v>
      </c>
      <c r="C72" s="1260">
        <v>2105</v>
      </c>
    </row>
    <row r="73" spans="1:3">
      <c r="A73" s="1235" t="s">
        <v>1160</v>
      </c>
      <c r="B73" s="842" t="s">
        <v>1161</v>
      </c>
      <c r="C73" s="1259" t="str">
        <f>A74&amp;"+"&amp;A75&amp;"+"&amp;A76</f>
        <v>(L.1)+(L.2)+(L.3)</v>
      </c>
    </row>
    <row r="74" spans="1:3">
      <c r="A74" s="1236" t="s">
        <v>1162</v>
      </c>
      <c r="B74" s="1237" t="s">
        <v>74</v>
      </c>
      <c r="C74" s="597">
        <v>2301</v>
      </c>
    </row>
    <row r="75" spans="1:3">
      <c r="A75" s="1236" t="s">
        <v>1163</v>
      </c>
      <c r="B75" s="1237" t="s">
        <v>75</v>
      </c>
      <c r="C75" s="597">
        <v>2302</v>
      </c>
    </row>
    <row r="76" spans="1:3">
      <c r="A76" s="1236" t="s">
        <v>1164</v>
      </c>
      <c r="B76" s="1237" t="s">
        <v>76</v>
      </c>
      <c r="C76" s="597">
        <v>2303</v>
      </c>
    </row>
    <row r="77" spans="1:3">
      <c r="A77" s="1235" t="s">
        <v>1165</v>
      </c>
      <c r="B77" s="842" t="s">
        <v>397</v>
      </c>
      <c r="C77" s="7" t="s">
        <v>1166</v>
      </c>
    </row>
    <row r="78" spans="1:3">
      <c r="A78" s="1235" t="s">
        <v>1167</v>
      </c>
      <c r="B78" s="842" t="s">
        <v>1168</v>
      </c>
      <c r="C78" s="1259" t="str">
        <f>A79&amp;"+"&amp;A80</f>
        <v>(N.1)+(N.2)</v>
      </c>
    </row>
    <row r="79" spans="1:3">
      <c r="A79" s="1236" t="s">
        <v>1169</v>
      </c>
      <c r="B79" s="597" t="s">
        <v>1170</v>
      </c>
      <c r="C79" s="7" t="s">
        <v>1171</v>
      </c>
    </row>
    <row r="80" spans="1:3">
      <c r="A80" s="1236" t="s">
        <v>1172</v>
      </c>
      <c r="B80" s="597" t="s">
        <v>1173</v>
      </c>
      <c r="C80" s="7" t="s">
        <v>1174</v>
      </c>
    </row>
    <row r="81" spans="1:3">
      <c r="A81" s="1235" t="s">
        <v>1175</v>
      </c>
      <c r="B81" s="842" t="s">
        <v>1176</v>
      </c>
      <c r="C81" s="1259" t="str">
        <f>A82&amp;"+"&amp;A83&amp;"+"&amp;A84</f>
        <v>(Ñ.1)+(Ñ.2)+(Ñ.3)</v>
      </c>
    </row>
    <row r="82" spans="1:3">
      <c r="A82" s="1236" t="s">
        <v>1177</v>
      </c>
      <c r="B82" s="1222" t="s">
        <v>1178</v>
      </c>
      <c r="C82" s="597">
        <v>2804</v>
      </c>
    </row>
    <row r="83" spans="1:3" ht="12.75" customHeight="1">
      <c r="A83" s="1236" t="s">
        <v>1179</v>
      </c>
      <c r="B83" s="1222" t="s">
        <v>1180</v>
      </c>
      <c r="C83" s="597">
        <v>2805</v>
      </c>
    </row>
    <row r="84" spans="1:3">
      <c r="A84" s="1236" t="s">
        <v>1181</v>
      </c>
      <c r="B84" s="597" t="s">
        <v>1182</v>
      </c>
      <c r="C84" s="7" t="s">
        <v>1183</v>
      </c>
    </row>
    <row r="85" spans="1:3">
      <c r="A85" s="1235" t="s">
        <v>1184</v>
      </c>
      <c r="B85" s="842" t="s">
        <v>1185</v>
      </c>
      <c r="C85" s="7" t="s">
        <v>1186</v>
      </c>
    </row>
    <row r="86" spans="1:3">
      <c r="A86" s="1235" t="s">
        <v>1187</v>
      </c>
      <c r="B86" s="842" t="s">
        <v>1188</v>
      </c>
      <c r="C86" s="1232" t="str">
        <f>A87&amp;"+"&amp;A88&amp;"+"&amp;A89&amp;"+"&amp;A90&amp;"+"&amp;A91&amp;"+"&amp;A92</f>
        <v>(P.1)+(P.2)+(P.3)+(P.4)+(P.5)+(P.6)</v>
      </c>
    </row>
    <row r="87" spans="1:3">
      <c r="A87" s="1236" t="s">
        <v>1189</v>
      </c>
      <c r="B87" s="597" t="s">
        <v>1190</v>
      </c>
      <c r="C87" s="7" t="s">
        <v>1191</v>
      </c>
    </row>
    <row r="88" spans="1:3">
      <c r="A88" s="1236" t="s">
        <v>1192</v>
      </c>
      <c r="B88" s="597" t="s">
        <v>1193</v>
      </c>
      <c r="C88" s="597">
        <v>2308</v>
      </c>
    </row>
    <row r="89" spans="1:3">
      <c r="A89" s="1236" t="s">
        <v>1194</v>
      </c>
      <c r="B89" s="597" t="s">
        <v>425</v>
      </c>
      <c r="C89" s="597">
        <v>2208</v>
      </c>
    </row>
    <row r="90" spans="1:3">
      <c r="A90" s="1236" t="s">
        <v>1195</v>
      </c>
      <c r="B90" s="597" t="s">
        <v>1196</v>
      </c>
      <c r="C90" s="7" t="s">
        <v>1197</v>
      </c>
    </row>
    <row r="91" spans="1:3">
      <c r="A91" s="1236" t="s">
        <v>1198</v>
      </c>
      <c r="B91" s="597" t="s">
        <v>1199</v>
      </c>
      <c r="C91" s="7" t="s">
        <v>1200</v>
      </c>
    </row>
    <row r="92" spans="1:3">
      <c r="A92" s="1236" t="s">
        <v>1201</v>
      </c>
      <c r="B92" s="597" t="s">
        <v>1202</v>
      </c>
      <c r="C92" s="597">
        <v>2508</v>
      </c>
    </row>
    <row r="93" spans="1:3" ht="72">
      <c r="A93" s="1254" t="s">
        <v>1203</v>
      </c>
      <c r="B93" s="1255" t="s">
        <v>466</v>
      </c>
      <c r="C93" s="1244" t="s">
        <v>1204</v>
      </c>
    </row>
    <row r="94" spans="1:3" ht="43.2">
      <c r="A94" s="1254"/>
      <c r="B94" s="1255"/>
      <c r="C94" s="1244" t="s">
        <v>1205</v>
      </c>
    </row>
    <row r="95" spans="1:3" ht="8.4" customHeight="1">
      <c r="A95" s="1235"/>
      <c r="B95" s="842"/>
      <c r="C95" s="1244"/>
    </row>
    <row r="96" spans="1:3">
      <c r="A96" s="1235" t="s">
        <v>1206</v>
      </c>
      <c r="B96" s="842" t="s">
        <v>1207</v>
      </c>
      <c r="C96" s="1259" t="str">
        <f>A97&amp;"+"&amp;A98</f>
        <v>(R.1)+(R.2)</v>
      </c>
    </row>
    <row r="97" spans="1:3">
      <c r="A97" s="1236" t="s">
        <v>1208</v>
      </c>
      <c r="B97" s="1237" t="s">
        <v>1209</v>
      </c>
      <c r="C97" s="597">
        <v>2701</v>
      </c>
    </row>
    <row r="98" spans="1:3">
      <c r="A98" s="1236" t="s">
        <v>1210</v>
      </c>
      <c r="B98" s="1237" t="s">
        <v>1211</v>
      </c>
      <c r="C98" s="1260" t="s">
        <v>1212</v>
      </c>
    </row>
    <row r="99" spans="1:3">
      <c r="A99" s="1235" t="s">
        <v>1213</v>
      </c>
      <c r="B99" s="842" t="s">
        <v>1214</v>
      </c>
      <c r="C99" s="7" t="s">
        <v>1215</v>
      </c>
    </row>
    <row r="100" spans="1:3" ht="6.6" customHeight="1">
      <c r="A100" s="1235"/>
      <c r="B100" s="842"/>
      <c r="C100" s="7"/>
    </row>
    <row r="101" spans="1:3">
      <c r="A101" s="1235" t="s">
        <v>1216</v>
      </c>
      <c r="B101" s="842" t="s">
        <v>471</v>
      </c>
      <c r="C101" s="8" t="str">
        <f>A61&amp;"+"&amp;A73&amp;"+"&amp;A77&amp;"+"&amp;A78&amp;"+"&amp;A81&amp;"+"&amp;A85&amp;"+"&amp;A86&amp;"+"&amp;A93&amp;"+"&amp;A96&amp;"+"&amp;A99</f>
        <v>(K)+(L)+(M)+(N)+(Ñ)+(O)+(P)+(Q)+(R)+(S)</v>
      </c>
    </row>
    <row r="102" spans="1:3" ht="6" customHeight="1">
      <c r="A102" s="1235"/>
      <c r="B102" s="842"/>
      <c r="C102" s="8"/>
    </row>
    <row r="103" spans="1:3">
      <c r="A103" s="1235" t="s">
        <v>1217</v>
      </c>
      <c r="B103" s="842" t="s">
        <v>472</v>
      </c>
      <c r="C103" s="1232" t="str">
        <f>A104&amp;"+"&amp;A105&amp;"+"&amp;A106&amp;"+"&amp;A107&amp;"+"&amp;A108&amp;"+"&amp;A109</f>
        <v>(U.1)+(U.2)+(U.3)+(U.4)+(U.5)+(U.6)</v>
      </c>
    </row>
    <row r="104" spans="1:3">
      <c r="A104" s="1236" t="s">
        <v>1218</v>
      </c>
      <c r="B104" s="1237" t="s">
        <v>1219</v>
      </c>
      <c r="C104" s="7" t="s">
        <v>1220</v>
      </c>
    </row>
    <row r="105" spans="1:3">
      <c r="A105" s="1236" t="s">
        <v>1221</v>
      </c>
      <c r="B105" s="1237" t="s">
        <v>1222</v>
      </c>
      <c r="C105" s="1260" t="s">
        <v>1223</v>
      </c>
    </row>
    <row r="106" spans="1:3">
      <c r="A106" s="1236" t="s">
        <v>1224</v>
      </c>
      <c r="B106" s="1237" t="s">
        <v>1225</v>
      </c>
      <c r="C106" s="7" t="s">
        <v>1226</v>
      </c>
    </row>
    <row r="107" spans="1:3">
      <c r="A107" s="1236" t="s">
        <v>1227</v>
      </c>
      <c r="B107" s="1237" t="s">
        <v>1228</v>
      </c>
      <c r="C107" s="7" t="s">
        <v>1229</v>
      </c>
    </row>
    <row r="108" spans="1:3">
      <c r="A108" s="1236" t="s">
        <v>1230</v>
      </c>
      <c r="B108" s="1237" t="s">
        <v>1231</v>
      </c>
      <c r="C108" s="7" t="s">
        <v>1232</v>
      </c>
    </row>
    <row r="109" spans="1:3">
      <c r="A109" s="1236" t="s">
        <v>1233</v>
      </c>
      <c r="B109" s="1237" t="s">
        <v>1234</v>
      </c>
      <c r="C109" s="7" t="s">
        <v>1235</v>
      </c>
    </row>
    <row r="110" spans="1:3">
      <c r="A110" s="1235" t="s">
        <v>1236</v>
      </c>
      <c r="B110" s="842" t="s">
        <v>479</v>
      </c>
      <c r="C110" s="8" t="str">
        <f>A101&amp;"+"&amp;A103</f>
        <v>(T)+(U)</v>
      </c>
    </row>
    <row r="111" spans="1:3" ht="9.6" customHeight="1">
      <c r="A111" s="1235"/>
      <c r="B111" s="842"/>
      <c r="C111" s="8"/>
    </row>
    <row r="112" spans="1:3">
      <c r="A112" s="1235" t="s">
        <v>1237</v>
      </c>
      <c r="B112" s="842" t="s">
        <v>1238</v>
      </c>
      <c r="C112" s="1259" t="str">
        <f>A113&amp;"+"&amp;A114&amp;"+"&amp;A115&amp;"+"&amp;A116</f>
        <v>(W.1)+(W.2)+(W.3)+(W.4)</v>
      </c>
    </row>
    <row r="113" spans="1:4">
      <c r="A113" s="1236" t="s">
        <v>1239</v>
      </c>
      <c r="B113" s="1237" t="s">
        <v>1209</v>
      </c>
      <c r="C113" s="7" t="s">
        <v>1240</v>
      </c>
    </row>
    <row r="114" spans="1:4">
      <c r="A114" s="1236" t="s">
        <v>1241</v>
      </c>
      <c r="B114" s="1237" t="s">
        <v>1242</v>
      </c>
      <c r="C114" s="597">
        <v>7205</v>
      </c>
    </row>
    <row r="115" spans="1:4">
      <c r="A115" s="1236" t="s">
        <v>1243</v>
      </c>
      <c r="B115" s="1237" t="s">
        <v>1244</v>
      </c>
      <c r="C115" s="597">
        <v>7206</v>
      </c>
    </row>
    <row r="116" spans="1:4">
      <c r="A116" s="1236" t="s">
        <v>1245</v>
      </c>
      <c r="B116" s="1237" t="s">
        <v>1246</v>
      </c>
      <c r="C116" s="1260" t="s">
        <v>1247</v>
      </c>
    </row>
    <row r="117" spans="1:4">
      <c r="B117" s="1237"/>
      <c r="C117" s="1260"/>
    </row>
    <row r="119" spans="1:4">
      <c r="A119" s="1231"/>
      <c r="B119" s="1231"/>
      <c r="C119" s="1231"/>
      <c r="D119" s="1231"/>
    </row>
    <row r="120" spans="1:4" ht="13.8">
      <c r="A120" s="1259"/>
      <c r="B120" s="1262" t="s">
        <v>1248</v>
      </c>
      <c r="C120" s="1262"/>
      <c r="D120" s="1263"/>
    </row>
    <row r="121" spans="1:4" ht="13.8" thickBot="1">
      <c r="A121" s="1233"/>
      <c r="B121" s="1233"/>
      <c r="C121" s="1233"/>
      <c r="D121" s="1233"/>
    </row>
    <row r="122" spans="1:4" ht="13.8">
      <c r="B122" s="1264"/>
      <c r="C122" s="1265"/>
      <c r="D122" s="1266"/>
    </row>
    <row r="123" spans="1:4">
      <c r="A123" s="1235" t="s">
        <v>1049</v>
      </c>
      <c r="B123" s="842" t="s">
        <v>1249</v>
      </c>
      <c r="C123" s="1238" t="s">
        <v>1250</v>
      </c>
    </row>
    <row r="124" spans="1:4">
      <c r="A124" s="1236" t="s">
        <v>1050</v>
      </c>
      <c r="B124" s="1237" t="s">
        <v>424</v>
      </c>
      <c r="C124" s="597">
        <v>5101</v>
      </c>
    </row>
    <row r="125" spans="1:4">
      <c r="A125" s="1236" t="s">
        <v>1052</v>
      </c>
      <c r="B125" s="1237" t="s">
        <v>602</v>
      </c>
      <c r="C125" s="597">
        <v>5102</v>
      </c>
    </row>
    <row r="126" spans="1:4">
      <c r="A126" s="1236" t="s">
        <v>1055</v>
      </c>
      <c r="B126" s="1237" t="s">
        <v>603</v>
      </c>
      <c r="C126" s="597">
        <v>5103</v>
      </c>
    </row>
    <row r="127" spans="1:4" ht="14.4">
      <c r="A127" s="1236" t="s">
        <v>1057</v>
      </c>
      <c r="B127" s="1237" t="s">
        <v>1251</v>
      </c>
      <c r="C127" s="597" t="s">
        <v>1252</v>
      </c>
    </row>
    <row r="128" spans="1:4" ht="14.4">
      <c r="A128" s="1236" t="s">
        <v>1253</v>
      </c>
      <c r="B128" s="1237" t="s">
        <v>1254</v>
      </c>
      <c r="C128" s="597" t="s">
        <v>1255</v>
      </c>
    </row>
    <row r="129" spans="1:3">
      <c r="A129" s="1236" t="s">
        <v>1256</v>
      </c>
      <c r="B129" s="1237" t="s">
        <v>1257</v>
      </c>
      <c r="C129" s="597" t="s">
        <v>1258</v>
      </c>
    </row>
    <row r="130" spans="1:3" ht="14.4">
      <c r="A130" s="1236" t="s">
        <v>1259</v>
      </c>
      <c r="B130" s="1237" t="s">
        <v>1260</v>
      </c>
      <c r="C130" s="597" t="s">
        <v>1261</v>
      </c>
    </row>
    <row r="131" spans="1:3" ht="14.4">
      <c r="A131" s="1236" t="s">
        <v>1262</v>
      </c>
      <c r="B131" s="1237" t="s">
        <v>1263</v>
      </c>
      <c r="C131" s="597" t="s">
        <v>1264</v>
      </c>
    </row>
    <row r="132" spans="1:3">
      <c r="A132" s="1236" t="s">
        <v>1265</v>
      </c>
      <c r="B132" s="1237" t="s">
        <v>600</v>
      </c>
      <c r="C132" s="597" t="s">
        <v>1266</v>
      </c>
    </row>
    <row r="133" spans="1:3" ht="9" customHeight="1">
      <c r="A133" s="1267"/>
      <c r="B133" s="1268"/>
      <c r="C133" s="597"/>
    </row>
    <row r="134" spans="1:3">
      <c r="A134" s="1235" t="s">
        <v>1059</v>
      </c>
      <c r="B134" s="842" t="s">
        <v>1267</v>
      </c>
      <c r="C134" s="1238" t="s">
        <v>1268</v>
      </c>
    </row>
    <row r="135" spans="1:3">
      <c r="A135" s="1236" t="s">
        <v>1269</v>
      </c>
      <c r="B135" s="1237" t="s">
        <v>700</v>
      </c>
      <c r="C135" s="597">
        <v>4101</v>
      </c>
    </row>
    <row r="136" spans="1:3">
      <c r="A136" s="1236" t="s">
        <v>1270</v>
      </c>
      <c r="B136" s="1237" t="s">
        <v>602</v>
      </c>
      <c r="C136" s="597">
        <v>4102</v>
      </c>
    </row>
    <row r="137" spans="1:3">
      <c r="A137" s="1236" t="s">
        <v>1271</v>
      </c>
      <c r="B137" s="1237" t="s">
        <v>1272</v>
      </c>
      <c r="C137" s="597">
        <v>4103</v>
      </c>
    </row>
    <row r="138" spans="1:3">
      <c r="A138" s="1236" t="s">
        <v>1273</v>
      </c>
      <c r="B138" s="1237" t="s">
        <v>702</v>
      </c>
      <c r="C138" s="597" t="s">
        <v>1274</v>
      </c>
    </row>
    <row r="139" spans="1:3">
      <c r="A139" s="1236" t="s">
        <v>1275</v>
      </c>
      <c r="B139" s="1237" t="s">
        <v>703</v>
      </c>
      <c r="C139" s="597" t="s">
        <v>1276</v>
      </c>
    </row>
    <row r="140" spans="1:3">
      <c r="A140" s="1236" t="s">
        <v>1277</v>
      </c>
      <c r="B140" s="1237" t="s">
        <v>704</v>
      </c>
      <c r="C140" s="597" t="s">
        <v>1278</v>
      </c>
    </row>
    <row r="141" spans="1:3" ht="14.4">
      <c r="A141" s="1236" t="s">
        <v>1279</v>
      </c>
      <c r="B141" s="1237" t="s">
        <v>1280</v>
      </c>
      <c r="C141" s="597" t="s">
        <v>1281</v>
      </c>
    </row>
    <row r="142" spans="1:3" ht="14.4">
      <c r="A142" s="1236" t="s">
        <v>1282</v>
      </c>
      <c r="B142" s="1237" t="s">
        <v>1283</v>
      </c>
      <c r="C142" s="597" t="s">
        <v>1284</v>
      </c>
    </row>
    <row r="143" spans="1:3">
      <c r="A143" s="1236" t="s">
        <v>1285</v>
      </c>
      <c r="B143" s="1237" t="s">
        <v>1286</v>
      </c>
      <c r="C143" s="597">
        <v>4109.05</v>
      </c>
    </row>
    <row r="144" spans="1:3" ht="14.4">
      <c r="A144" s="1247" t="s">
        <v>1287</v>
      </c>
      <c r="B144" s="1237" t="s">
        <v>1288</v>
      </c>
      <c r="C144" s="597" t="s">
        <v>1289</v>
      </c>
    </row>
    <row r="145" spans="1:3" ht="14.4">
      <c r="A145" s="1247" t="s">
        <v>1290</v>
      </c>
      <c r="B145" s="1237" t="s">
        <v>1291</v>
      </c>
      <c r="C145" s="597" t="s">
        <v>1292</v>
      </c>
    </row>
    <row r="146" spans="1:3" ht="14.4">
      <c r="A146" s="1247" t="s">
        <v>1293</v>
      </c>
      <c r="B146" s="1237" t="s">
        <v>600</v>
      </c>
      <c r="C146" s="597" t="s">
        <v>1294</v>
      </c>
    </row>
    <row r="147" spans="1:3" ht="9" customHeight="1">
      <c r="A147" s="1267"/>
      <c r="B147" s="1264"/>
      <c r="C147" s="597"/>
    </row>
    <row r="148" spans="1:3">
      <c r="A148" s="1269" t="s">
        <v>1060</v>
      </c>
      <c r="B148" s="842" t="s">
        <v>508</v>
      </c>
      <c r="C148" s="1238" t="s">
        <v>1295</v>
      </c>
    </row>
    <row r="149" spans="1:3">
      <c r="A149" s="1235" t="s">
        <v>1078</v>
      </c>
      <c r="B149" s="1237" t="s">
        <v>1296</v>
      </c>
      <c r="C149" s="597" t="s">
        <v>1297</v>
      </c>
    </row>
    <row r="150" spans="1:3" ht="9" customHeight="1">
      <c r="A150" s="1236"/>
      <c r="B150" s="1237"/>
      <c r="C150" s="597"/>
    </row>
    <row r="151" spans="1:3">
      <c r="A151" s="1269" t="s">
        <v>1114</v>
      </c>
      <c r="B151" s="842" t="s">
        <v>510</v>
      </c>
      <c r="C151" s="1238" t="s">
        <v>1298</v>
      </c>
    </row>
    <row r="152" spans="1:3" ht="9" customHeight="1">
      <c r="A152" s="1270"/>
      <c r="B152" s="842"/>
      <c r="C152" s="597"/>
    </row>
    <row r="153" spans="1:3">
      <c r="A153" s="1235" t="s">
        <v>1116</v>
      </c>
      <c r="B153" s="842" t="s">
        <v>511</v>
      </c>
      <c r="C153" s="1238" t="s">
        <v>1299</v>
      </c>
    </row>
    <row r="154" spans="1:3">
      <c r="A154" s="1236" t="s">
        <v>1118</v>
      </c>
      <c r="B154" s="1237" t="s">
        <v>1300</v>
      </c>
      <c r="C154" s="597">
        <v>5105</v>
      </c>
    </row>
    <row r="155" spans="1:3">
      <c r="A155" s="1236" t="s">
        <v>1119</v>
      </c>
      <c r="B155" s="1237" t="s">
        <v>1209</v>
      </c>
      <c r="C155" s="597">
        <v>5201</v>
      </c>
    </row>
    <row r="156" spans="1:3">
      <c r="A156" s="1236" t="s">
        <v>1120</v>
      </c>
      <c r="B156" s="1237" t="s">
        <v>1301</v>
      </c>
      <c r="C156" s="597" t="s">
        <v>1302</v>
      </c>
    </row>
    <row r="157" spans="1:3">
      <c r="A157" s="1236" t="s">
        <v>1121</v>
      </c>
      <c r="B157" s="1237" t="s">
        <v>1303</v>
      </c>
      <c r="C157" s="597" t="s">
        <v>1304</v>
      </c>
    </row>
    <row r="158" spans="1:3" ht="9" customHeight="1">
      <c r="A158" s="1236"/>
      <c r="B158" s="1237"/>
      <c r="C158" s="597"/>
    </row>
    <row r="159" spans="1:3">
      <c r="A159" s="1235" t="s">
        <v>1124</v>
      </c>
      <c r="B159" s="842" t="s">
        <v>516</v>
      </c>
      <c r="C159" s="1238" t="s">
        <v>1305</v>
      </c>
    </row>
    <row r="160" spans="1:3">
      <c r="A160" s="1236" t="s">
        <v>1306</v>
      </c>
      <c r="B160" s="1237" t="s">
        <v>1307</v>
      </c>
      <c r="C160" s="597">
        <v>4105</v>
      </c>
    </row>
    <row r="161" spans="1:3">
      <c r="A161" s="1236" t="s">
        <v>1308</v>
      </c>
      <c r="B161" s="1237" t="s">
        <v>1309</v>
      </c>
      <c r="C161" s="597" t="s">
        <v>1310</v>
      </c>
    </row>
    <row r="162" spans="1:3">
      <c r="A162" s="1236" t="s">
        <v>1311</v>
      </c>
      <c r="B162" s="1237" t="s">
        <v>1301</v>
      </c>
      <c r="C162" s="597" t="s">
        <v>1312</v>
      </c>
    </row>
    <row r="163" spans="1:3">
      <c r="A163" s="1236" t="s">
        <v>1313</v>
      </c>
      <c r="B163" s="1237" t="s">
        <v>1314</v>
      </c>
      <c r="C163" s="597" t="s">
        <v>1315</v>
      </c>
    </row>
    <row r="164" spans="1:3" ht="9" customHeight="1">
      <c r="A164" s="1236"/>
      <c r="B164" s="1237"/>
      <c r="C164" s="597"/>
    </row>
    <row r="165" spans="1:3">
      <c r="A165" s="1235" t="s">
        <v>1129</v>
      </c>
      <c r="B165" s="842" t="s">
        <v>1316</v>
      </c>
      <c r="C165" s="597" t="s">
        <v>1317</v>
      </c>
    </row>
    <row r="166" spans="1:3" ht="9" customHeight="1">
      <c r="A166" s="1235"/>
      <c r="B166" s="842"/>
      <c r="C166" s="597"/>
    </row>
    <row r="167" spans="1:3">
      <c r="A167" s="1235" t="s">
        <v>1133</v>
      </c>
      <c r="B167" s="842" t="s">
        <v>520</v>
      </c>
      <c r="C167" s="1238" t="s">
        <v>1318</v>
      </c>
    </row>
    <row r="168" spans="1:3" ht="9" customHeight="1">
      <c r="A168" s="1235"/>
      <c r="B168" s="842"/>
      <c r="C168" s="597"/>
    </row>
    <row r="169" spans="1:3">
      <c r="A169" s="1235" t="s">
        <v>1136</v>
      </c>
      <c r="B169" s="842" t="s">
        <v>1319</v>
      </c>
      <c r="C169" s="1238" t="s">
        <v>1320</v>
      </c>
    </row>
    <row r="170" spans="1:3">
      <c r="A170" s="1236" t="s">
        <v>1137</v>
      </c>
      <c r="B170" s="1237" t="s">
        <v>1321</v>
      </c>
      <c r="C170" s="597">
        <v>4501</v>
      </c>
    </row>
    <row r="171" spans="1:3">
      <c r="A171" s="1236" t="s">
        <v>1139</v>
      </c>
      <c r="B171" s="1237" t="s">
        <v>1322</v>
      </c>
      <c r="C171" s="597">
        <v>4502</v>
      </c>
    </row>
    <row r="172" spans="1:3">
      <c r="A172" s="1236" t="s">
        <v>1140</v>
      </c>
      <c r="B172" s="1237" t="s">
        <v>1323</v>
      </c>
      <c r="C172" s="597">
        <v>4503</v>
      </c>
    </row>
    <row r="173" spans="1:3">
      <c r="A173" s="1236" t="s">
        <v>1141</v>
      </c>
      <c r="B173" s="1237" t="s">
        <v>1324</v>
      </c>
      <c r="C173" s="597">
        <v>4504</v>
      </c>
    </row>
    <row r="174" spans="1:3" ht="9" customHeight="1">
      <c r="A174" s="1236"/>
      <c r="B174" s="1237"/>
      <c r="C174" s="597"/>
    </row>
    <row r="175" spans="1:3">
      <c r="A175" s="1235" t="s">
        <v>1160</v>
      </c>
      <c r="B175" s="842" t="s">
        <v>526</v>
      </c>
      <c r="C175" s="1238" t="s">
        <v>1325</v>
      </c>
    </row>
    <row r="176" spans="1:3" ht="9" customHeight="1">
      <c r="A176" s="1235"/>
      <c r="B176" s="842"/>
      <c r="C176" s="597"/>
    </row>
    <row r="177" spans="1:3">
      <c r="A177" s="1235" t="s">
        <v>1165</v>
      </c>
      <c r="B177" s="842" t="s">
        <v>1326</v>
      </c>
      <c r="C177" s="1238" t="s">
        <v>1327</v>
      </c>
    </row>
    <row r="178" spans="1:3">
      <c r="A178" s="1236" t="s">
        <v>1328</v>
      </c>
      <c r="B178" s="1237" t="s">
        <v>1329</v>
      </c>
      <c r="C178" s="597" t="s">
        <v>1330</v>
      </c>
    </row>
    <row r="179" spans="1:3">
      <c r="A179" s="1236" t="s">
        <v>1331</v>
      </c>
      <c r="B179" s="1237" t="s">
        <v>1332</v>
      </c>
      <c r="C179" s="597" t="s">
        <v>1333</v>
      </c>
    </row>
    <row r="180" spans="1:3">
      <c r="A180" s="1236" t="s">
        <v>1334</v>
      </c>
      <c r="B180" s="1237" t="s">
        <v>1335</v>
      </c>
      <c r="C180" s="597" t="s">
        <v>1336</v>
      </c>
    </row>
    <row r="181" spans="1:3">
      <c r="A181" s="1236" t="s">
        <v>1337</v>
      </c>
      <c r="B181" s="1237" t="s">
        <v>1338</v>
      </c>
      <c r="C181" s="597" t="s">
        <v>1339</v>
      </c>
    </row>
    <row r="182" spans="1:3">
      <c r="A182" s="1236" t="s">
        <v>1340</v>
      </c>
      <c r="B182" s="1237" t="s">
        <v>1211</v>
      </c>
      <c r="C182" s="597" t="s">
        <v>1341</v>
      </c>
    </row>
    <row r="183" spans="1:3">
      <c r="A183" s="1236" t="s">
        <v>1342</v>
      </c>
      <c r="B183" s="1237" t="s">
        <v>1343</v>
      </c>
      <c r="C183" s="597" t="s">
        <v>1344</v>
      </c>
    </row>
    <row r="184" spans="1:3">
      <c r="A184" s="1236" t="s">
        <v>1345</v>
      </c>
      <c r="B184" s="1237" t="s">
        <v>1346</v>
      </c>
      <c r="C184" s="597" t="s">
        <v>1347</v>
      </c>
    </row>
    <row r="185" spans="1:3" ht="9" customHeight="1">
      <c r="A185" s="1236"/>
      <c r="B185" s="1237"/>
      <c r="C185" s="597"/>
    </row>
    <row r="186" spans="1:3">
      <c r="A186" s="1235" t="s">
        <v>1167</v>
      </c>
      <c r="B186" s="842" t="s">
        <v>1348</v>
      </c>
      <c r="C186" s="1238" t="s">
        <v>1349</v>
      </c>
    </row>
    <row r="187" spans="1:3" ht="9" customHeight="1">
      <c r="A187" s="1235"/>
      <c r="B187" s="842"/>
      <c r="C187" s="597"/>
    </row>
    <row r="188" spans="1:3">
      <c r="A188" s="1235" t="s">
        <v>1184</v>
      </c>
      <c r="B188" s="842" t="s">
        <v>1350</v>
      </c>
      <c r="C188" s="1238" t="s">
        <v>1351</v>
      </c>
    </row>
    <row r="189" spans="1:3" ht="9" customHeight="1">
      <c r="A189" s="1235"/>
      <c r="B189" s="842"/>
      <c r="C189" s="597"/>
    </row>
    <row r="190" spans="1:3">
      <c r="A190" s="1269" t="s">
        <v>1187</v>
      </c>
      <c r="B190" s="842" t="s">
        <v>537</v>
      </c>
      <c r="C190" s="1238">
        <v>6801</v>
      </c>
    </row>
    <row r="191" spans="1:3" ht="9" customHeight="1">
      <c r="A191" s="1269"/>
      <c r="B191" s="842"/>
      <c r="C191" s="597"/>
    </row>
    <row r="192" spans="1:3">
      <c r="A192" s="1235" t="s">
        <v>1203</v>
      </c>
      <c r="B192" s="842" t="s">
        <v>538</v>
      </c>
      <c r="C192" s="1238" t="s">
        <v>1352</v>
      </c>
    </row>
    <row r="193" spans="1:4" ht="13.8">
      <c r="A193" s="1267"/>
      <c r="B193" s="1264"/>
      <c r="C193" s="1264"/>
      <c r="D193" s="1264"/>
    </row>
    <row r="194" spans="1:4" ht="13.8">
      <c r="A194" s="1267" t="s">
        <v>1353</v>
      </c>
      <c r="B194" s="1264"/>
      <c r="C194" s="1264"/>
      <c r="D194" s="1264"/>
    </row>
    <row r="195" spans="1:4" ht="13.8">
      <c r="A195" s="1267"/>
      <c r="B195" s="1264" t="s">
        <v>1354</v>
      </c>
      <c r="C195" s="1264"/>
      <c r="D195" s="1264"/>
    </row>
    <row r="196" spans="1:4" ht="13.8">
      <c r="A196" s="1267"/>
      <c r="B196" s="1264" t="s">
        <v>1355</v>
      </c>
      <c r="D196" s="1264"/>
    </row>
    <row r="197" spans="1:4" ht="13.8">
      <c r="B197" s="1264" t="s">
        <v>1356</v>
      </c>
      <c r="D197" s="1264"/>
    </row>
    <row r="198" spans="1:4" ht="13.8">
      <c r="B198" s="1264" t="s">
        <v>1357</v>
      </c>
      <c r="C198" s="1271"/>
    </row>
    <row r="199" spans="1:4" ht="13.8">
      <c r="B199" s="1272"/>
      <c r="C199" s="1271"/>
    </row>
  </sheetData>
  <mergeCells count="6">
    <mergeCell ref="B4:C7"/>
    <mergeCell ref="A54:A55"/>
    <mergeCell ref="B54:B55"/>
    <mergeCell ref="A93:A94"/>
    <mergeCell ref="B93:B94"/>
    <mergeCell ref="B120:C120"/>
  </mergeCells>
  <hyperlinks>
    <hyperlink ref="A1" location="Índice!A1" display="Volver al Índice" xr:uid="{6E36DA16-9422-488F-A176-A2C2694D4698}"/>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86F7-B941-4E09-AEEF-CFDBD25BD77F}">
  <sheetPr>
    <pageSetUpPr autoPageBreaks="0"/>
  </sheetPr>
  <dimension ref="A1:AL199"/>
  <sheetViews>
    <sheetView showGridLines="0" zoomScale="70" zoomScaleNormal="70" zoomScaleSheetLayoutView="100" workbookViewId="0">
      <selection sqref="A1:D1"/>
    </sheetView>
  </sheetViews>
  <sheetFormatPr baseColWidth="10" defaultColWidth="11.44140625" defaultRowHeight="13.2"/>
  <cols>
    <col min="1" max="1" width="52.5546875" style="473" customWidth="1"/>
    <col min="2" max="2" width="12.88671875" style="473" bestFit="1" customWidth="1"/>
    <col min="3" max="3" width="12.5546875" style="473" customWidth="1"/>
    <col min="4" max="4" width="13.88671875" style="473" bestFit="1" customWidth="1"/>
    <col min="5" max="5" width="2.5546875" style="473" customWidth="1"/>
    <col min="6" max="6" width="12.109375" style="473" customWidth="1"/>
    <col min="7" max="8" width="12.44140625" style="473" bestFit="1" customWidth="1"/>
    <col min="9" max="9" width="1.5546875" style="473" customWidth="1"/>
    <col min="10" max="12" width="12.44140625" style="473" customWidth="1"/>
    <col min="13" max="13" width="52.5546875" style="471" customWidth="1"/>
    <col min="14" max="15" width="10.5546875" style="471" customWidth="1"/>
    <col min="16" max="16" width="11.5546875" style="471" bestFit="1" customWidth="1"/>
    <col min="17" max="17" width="2.5546875" style="471" customWidth="1"/>
    <col min="18" max="20" width="11.5546875" style="471" bestFit="1" customWidth="1"/>
    <col min="21" max="21" width="3.44140625" style="471" customWidth="1"/>
    <col min="22" max="24" width="11.5546875" style="471" customWidth="1"/>
    <col min="25" max="25" width="52.5546875" style="471" customWidth="1"/>
    <col min="26" max="28" width="11.5546875" style="471" customWidth="1"/>
    <col min="29" max="29" width="2.5546875" style="471" customWidth="1"/>
    <col min="30" max="30" width="11.5546875" style="471" bestFit="1" customWidth="1"/>
    <col min="31" max="32" width="11.5546875" style="471" customWidth="1"/>
    <col min="33" max="33" width="2.44140625" style="471" customWidth="1"/>
    <col min="34" max="34" width="52.5546875" style="471" customWidth="1"/>
    <col min="35" max="35" width="2.44140625" style="471" customWidth="1"/>
    <col min="36" max="38" width="11.5546875" style="471" customWidth="1"/>
    <col min="39" max="16384" width="11.44140625" style="472"/>
  </cols>
  <sheetData>
    <row r="1" spans="1:38" s="7" customFormat="1" ht="16.2" customHeight="1">
      <c r="A1" s="384"/>
      <c r="B1" s="384"/>
      <c r="C1" s="384"/>
      <c r="D1" s="384"/>
      <c r="E1" s="384"/>
      <c r="F1" s="384"/>
      <c r="G1" s="384"/>
      <c r="H1" s="384"/>
      <c r="I1" s="384"/>
      <c r="J1" s="384"/>
      <c r="K1" s="384"/>
      <c r="L1" s="384"/>
      <c r="M1" s="385"/>
      <c r="N1" s="385"/>
      <c r="O1" s="385"/>
      <c r="P1" s="385"/>
      <c r="Q1" s="385"/>
      <c r="R1" s="385"/>
      <c r="S1" s="385"/>
      <c r="T1" s="385"/>
      <c r="U1" s="386"/>
      <c r="V1" s="386"/>
      <c r="W1" s="386"/>
      <c r="X1" s="386"/>
      <c r="Y1" s="385"/>
      <c r="Z1" s="385"/>
      <c r="AA1" s="385"/>
      <c r="AB1" s="385"/>
      <c r="AC1" s="385"/>
      <c r="AD1" s="385"/>
      <c r="AE1" s="385"/>
      <c r="AF1" s="385"/>
      <c r="AG1" s="386"/>
      <c r="AH1" s="385"/>
      <c r="AI1" s="385"/>
      <c r="AJ1" s="385"/>
      <c r="AK1" s="385"/>
      <c r="AL1" s="385"/>
    </row>
    <row r="2" spans="1:38" s="361" customFormat="1" ht="27" customHeight="1">
      <c r="A2" s="387" t="s">
        <v>382</v>
      </c>
      <c r="B2" s="387"/>
      <c r="C2" s="387"/>
      <c r="D2" s="387"/>
      <c r="E2" s="387"/>
      <c r="F2" s="387"/>
      <c r="G2" s="387"/>
      <c r="H2" s="387"/>
      <c r="I2" s="387"/>
      <c r="J2" s="387"/>
      <c r="K2" s="387"/>
      <c r="L2" s="387"/>
      <c r="M2" s="387" t="s">
        <v>382</v>
      </c>
      <c r="N2" s="387"/>
      <c r="O2" s="387"/>
      <c r="P2" s="387"/>
      <c r="Q2" s="387"/>
      <c r="R2" s="387"/>
      <c r="S2" s="387"/>
      <c r="T2" s="387"/>
      <c r="U2" s="387"/>
      <c r="V2" s="387"/>
      <c r="W2" s="387"/>
      <c r="X2" s="387"/>
      <c r="Y2" s="387" t="s">
        <v>382</v>
      </c>
      <c r="Z2" s="387"/>
      <c r="AA2" s="387"/>
      <c r="AB2" s="387"/>
      <c r="AC2" s="387"/>
      <c r="AD2" s="387"/>
      <c r="AE2" s="387"/>
      <c r="AF2" s="387"/>
      <c r="AG2" s="387"/>
      <c r="AH2" s="387" t="s">
        <v>382</v>
      </c>
      <c r="AI2" s="387"/>
      <c r="AJ2" s="387"/>
      <c r="AK2" s="387"/>
      <c r="AL2" s="387"/>
    </row>
    <row r="3" spans="1:38" s="390" customFormat="1" ht="18" customHeight="1">
      <c r="A3" s="388">
        <v>45777</v>
      </c>
      <c r="B3" s="388"/>
      <c r="C3" s="388"/>
      <c r="D3" s="388"/>
      <c r="E3" s="388"/>
      <c r="F3" s="388"/>
      <c r="G3" s="388"/>
      <c r="H3" s="388"/>
      <c r="I3" s="388"/>
      <c r="J3" s="388"/>
      <c r="K3" s="388"/>
      <c r="L3" s="388"/>
      <c r="M3" s="388">
        <v>45777</v>
      </c>
      <c r="N3" s="388"/>
      <c r="O3" s="388"/>
      <c r="P3" s="388"/>
      <c r="Q3" s="388"/>
      <c r="R3" s="388"/>
      <c r="S3" s="388"/>
      <c r="T3" s="388"/>
      <c r="U3" s="388"/>
      <c r="V3" s="388"/>
      <c r="W3" s="388"/>
      <c r="X3" s="388"/>
      <c r="Y3" s="388">
        <v>45777</v>
      </c>
      <c r="Z3" s="388"/>
      <c r="AA3" s="388"/>
      <c r="AB3" s="388"/>
      <c r="AC3" s="388"/>
      <c r="AD3" s="388"/>
      <c r="AE3" s="388"/>
      <c r="AF3" s="388"/>
      <c r="AG3" s="388"/>
      <c r="AH3" s="389">
        <v>45777</v>
      </c>
      <c r="AI3" s="389"/>
      <c r="AJ3" s="389"/>
      <c r="AK3" s="389"/>
      <c r="AL3" s="389"/>
    </row>
    <row r="4" spans="1:38" s="363" customFormat="1" ht="15" customHeight="1">
      <c r="A4" s="391" t="s">
        <v>383</v>
      </c>
      <c r="B4" s="391"/>
      <c r="C4" s="391"/>
      <c r="D4" s="391"/>
      <c r="E4" s="391"/>
      <c r="F4" s="391"/>
      <c r="G4" s="391"/>
      <c r="H4" s="391"/>
      <c r="I4" s="391"/>
      <c r="J4" s="391"/>
      <c r="K4" s="391"/>
      <c r="L4" s="391"/>
      <c r="M4" s="391" t="s">
        <v>383</v>
      </c>
      <c r="N4" s="391"/>
      <c r="O4" s="391"/>
      <c r="P4" s="391"/>
      <c r="Q4" s="391"/>
      <c r="R4" s="391"/>
      <c r="S4" s="391"/>
      <c r="T4" s="391"/>
      <c r="U4" s="391"/>
      <c r="V4" s="391"/>
      <c r="W4" s="391"/>
      <c r="X4" s="391"/>
      <c r="Y4" s="391" t="s">
        <v>383</v>
      </c>
      <c r="Z4" s="391"/>
      <c r="AA4" s="391"/>
      <c r="AB4" s="391"/>
      <c r="AC4" s="391"/>
      <c r="AD4" s="391"/>
      <c r="AE4" s="391"/>
      <c r="AF4" s="391"/>
      <c r="AG4" s="391"/>
      <c r="AH4" s="391" t="s">
        <v>383</v>
      </c>
      <c r="AI4" s="391"/>
      <c r="AJ4" s="391"/>
      <c r="AK4" s="391"/>
      <c r="AL4" s="391"/>
    </row>
    <row r="5" spans="1:38" s="7" customFormat="1" ht="3.9" customHeight="1" thickBot="1">
      <c r="A5" s="392"/>
      <c r="B5" s="393"/>
      <c r="C5" s="394"/>
      <c r="D5" s="394"/>
      <c r="E5" s="394"/>
      <c r="F5" s="394"/>
      <c r="G5" s="394"/>
      <c r="H5" s="395"/>
      <c r="I5" s="395"/>
      <c r="J5" s="395"/>
      <c r="K5" s="395"/>
      <c r="L5" s="395"/>
      <c r="M5" s="396"/>
      <c r="N5" s="397"/>
      <c r="O5" s="397"/>
      <c r="P5" s="397"/>
      <c r="Q5" s="397"/>
      <c r="R5" s="397"/>
      <c r="S5" s="397"/>
      <c r="T5" s="397"/>
      <c r="U5" s="397"/>
      <c r="V5" s="397"/>
      <c r="W5" s="397"/>
      <c r="X5" s="397"/>
      <c r="Y5" s="396"/>
      <c r="Z5" s="397"/>
      <c r="AA5" s="397"/>
      <c r="AB5" s="397"/>
      <c r="AC5" s="397"/>
      <c r="AD5" s="397"/>
      <c r="AE5" s="397"/>
      <c r="AF5" s="397"/>
      <c r="AG5" s="397"/>
      <c r="AH5" s="396"/>
      <c r="AI5" s="397"/>
      <c r="AJ5" s="397"/>
      <c r="AK5" s="397"/>
      <c r="AL5" s="398"/>
    </row>
    <row r="6" spans="1:38" s="7" customFormat="1" ht="27" customHeight="1" thickTop="1">
      <c r="A6" s="399" t="s">
        <v>384</v>
      </c>
      <c r="B6" s="400" t="s">
        <v>68</v>
      </c>
      <c r="C6" s="400"/>
      <c r="D6" s="400"/>
      <c r="E6" s="401"/>
      <c r="F6" s="400" t="s">
        <v>29</v>
      </c>
      <c r="G6" s="400"/>
      <c r="H6" s="400"/>
      <c r="I6" s="402"/>
      <c r="J6" s="400" t="s">
        <v>385</v>
      </c>
      <c r="K6" s="400"/>
      <c r="L6" s="400"/>
      <c r="M6" s="399" t="s">
        <v>384</v>
      </c>
      <c r="N6" s="400" t="s">
        <v>31</v>
      </c>
      <c r="O6" s="400"/>
      <c r="P6" s="400"/>
      <c r="Q6" s="403"/>
      <c r="R6" s="400" t="s">
        <v>32</v>
      </c>
      <c r="S6" s="400"/>
      <c r="T6" s="400"/>
      <c r="U6" s="402"/>
      <c r="V6" s="400" t="s">
        <v>386</v>
      </c>
      <c r="W6" s="400"/>
      <c r="X6" s="400"/>
      <c r="Y6" s="399" t="s">
        <v>384</v>
      </c>
      <c r="Z6" s="400" t="s">
        <v>387</v>
      </c>
      <c r="AA6" s="400"/>
      <c r="AB6" s="400"/>
      <c r="AC6" s="403"/>
      <c r="AD6" s="400" t="s">
        <v>35</v>
      </c>
      <c r="AE6" s="400"/>
      <c r="AF6" s="400"/>
      <c r="AG6" s="402"/>
      <c r="AH6" s="399" t="s">
        <v>384</v>
      </c>
      <c r="AI6" s="402"/>
      <c r="AJ6" s="404" t="s">
        <v>388</v>
      </c>
      <c r="AK6" s="404"/>
      <c r="AL6" s="404"/>
    </row>
    <row r="7" spans="1:38" s="7" customFormat="1" ht="13.65" customHeight="1">
      <c r="A7" s="405"/>
      <c r="B7" s="406" t="s">
        <v>389</v>
      </c>
      <c r="C7" s="407" t="s">
        <v>390</v>
      </c>
      <c r="D7" s="407" t="s">
        <v>391</v>
      </c>
      <c r="E7" s="406"/>
      <c r="F7" s="407" t="s">
        <v>389</v>
      </c>
      <c r="G7" s="407" t="s">
        <v>390</v>
      </c>
      <c r="H7" s="407" t="s">
        <v>391</v>
      </c>
      <c r="I7" s="406"/>
      <c r="J7" s="408" t="s">
        <v>389</v>
      </c>
      <c r="K7" s="409" t="s">
        <v>390</v>
      </c>
      <c r="L7" s="408" t="s">
        <v>391</v>
      </c>
      <c r="M7" s="405"/>
      <c r="N7" s="408" t="s">
        <v>389</v>
      </c>
      <c r="O7" s="409" t="s">
        <v>390</v>
      </c>
      <c r="P7" s="408" t="s">
        <v>391</v>
      </c>
      <c r="Q7" s="408"/>
      <c r="R7" s="408" t="s">
        <v>389</v>
      </c>
      <c r="S7" s="409" t="s">
        <v>390</v>
      </c>
      <c r="T7" s="409" t="s">
        <v>391</v>
      </c>
      <c r="U7" s="408"/>
      <c r="V7" s="408" t="s">
        <v>389</v>
      </c>
      <c r="W7" s="409" t="s">
        <v>390</v>
      </c>
      <c r="X7" s="408" t="s">
        <v>391</v>
      </c>
      <c r="Y7" s="405"/>
      <c r="Z7" s="409" t="s">
        <v>389</v>
      </c>
      <c r="AA7" s="409" t="s">
        <v>390</v>
      </c>
      <c r="AB7" s="409" t="s">
        <v>391</v>
      </c>
      <c r="AC7" s="408"/>
      <c r="AD7" s="408" t="s">
        <v>389</v>
      </c>
      <c r="AE7" s="409" t="s">
        <v>390</v>
      </c>
      <c r="AF7" s="409" t="s">
        <v>391</v>
      </c>
      <c r="AG7" s="408"/>
      <c r="AH7" s="405"/>
      <c r="AI7" s="408"/>
      <c r="AJ7" s="408" t="s">
        <v>389</v>
      </c>
      <c r="AK7" s="409" t="s">
        <v>390</v>
      </c>
      <c r="AL7" s="408" t="s">
        <v>391</v>
      </c>
    </row>
    <row r="8" spans="1:38" s="7" customFormat="1" ht="3.9" customHeight="1">
      <c r="A8" s="410"/>
      <c r="B8" s="411"/>
      <c r="C8" s="411"/>
      <c r="D8" s="411"/>
      <c r="E8" s="411"/>
      <c r="F8" s="411"/>
      <c r="G8" s="411"/>
      <c r="H8" s="411"/>
      <c r="I8" s="411"/>
      <c r="J8" s="411"/>
      <c r="K8" s="411"/>
      <c r="L8" s="411"/>
      <c r="M8" s="412"/>
      <c r="N8" s="411"/>
      <c r="O8" s="411"/>
      <c r="P8" s="411"/>
      <c r="Q8" s="411"/>
      <c r="R8" s="411"/>
      <c r="S8" s="411"/>
      <c r="T8" s="411"/>
      <c r="U8" s="411"/>
      <c r="V8" s="411"/>
      <c r="W8" s="411"/>
      <c r="X8" s="411"/>
      <c r="Y8" s="412"/>
      <c r="Z8" s="411"/>
      <c r="AA8" s="411"/>
      <c r="AB8" s="411"/>
      <c r="AC8" s="411"/>
      <c r="AD8" s="411"/>
      <c r="AE8" s="411"/>
      <c r="AF8" s="411"/>
      <c r="AG8" s="411"/>
      <c r="AH8" s="412"/>
      <c r="AI8" s="411"/>
      <c r="AJ8" s="411"/>
      <c r="AK8" s="411"/>
      <c r="AL8" s="411"/>
    </row>
    <row r="9" spans="1:38" s="415" customFormat="1" ht="9" customHeight="1">
      <c r="A9" s="413" t="s">
        <v>392</v>
      </c>
      <c r="B9" s="413">
        <v>195099.29699999999</v>
      </c>
      <c r="C9" s="413">
        <v>57850.968999999997</v>
      </c>
      <c r="D9" s="413">
        <v>252950.266</v>
      </c>
      <c r="E9" s="413"/>
      <c r="F9" s="413">
        <v>248959.88200000001</v>
      </c>
      <c r="G9" s="413">
        <v>13489.061</v>
      </c>
      <c r="H9" s="413">
        <v>262448.94400000002</v>
      </c>
      <c r="I9" s="413"/>
      <c r="J9" s="413">
        <v>149931.658</v>
      </c>
      <c r="K9" s="413">
        <v>1887.673</v>
      </c>
      <c r="L9" s="413">
        <v>151819.33199999999</v>
      </c>
      <c r="M9" s="413" t="s">
        <v>392</v>
      </c>
      <c r="N9" s="413">
        <v>61044.641000000003</v>
      </c>
      <c r="O9" s="413">
        <v>21068.519</v>
      </c>
      <c r="P9" s="413">
        <v>82113.160999999993</v>
      </c>
      <c r="Q9" s="414"/>
      <c r="R9" s="413">
        <v>330245.90500000003</v>
      </c>
      <c r="S9" s="413">
        <v>69564.361000000004</v>
      </c>
      <c r="T9" s="413">
        <v>399810.26699999999</v>
      </c>
      <c r="U9" s="413"/>
      <c r="V9" s="413">
        <v>2896.4769999999999</v>
      </c>
      <c r="W9" s="413">
        <v>27928.304</v>
      </c>
      <c r="X9" s="413">
        <v>30824.781999999999</v>
      </c>
      <c r="Y9" s="413" t="s">
        <v>392</v>
      </c>
      <c r="Z9" s="413">
        <v>132764.83199999999</v>
      </c>
      <c r="AA9" s="413">
        <v>1789.4949999999999</v>
      </c>
      <c r="AB9" s="413">
        <v>134554.32800000001</v>
      </c>
      <c r="AC9" s="414"/>
      <c r="AD9" s="413">
        <v>34563.269999999997</v>
      </c>
      <c r="AE9" s="413">
        <v>449.61</v>
      </c>
      <c r="AF9" s="413">
        <v>35012.879999999997</v>
      </c>
      <c r="AG9" s="413"/>
      <c r="AH9" s="413" t="s">
        <v>392</v>
      </c>
      <c r="AI9" s="413"/>
      <c r="AJ9" s="413">
        <v>1155505.9620000001</v>
      </c>
      <c r="AK9" s="413">
        <v>194027.99199999997</v>
      </c>
      <c r="AL9" s="413">
        <v>1349533.9599999997</v>
      </c>
    </row>
    <row r="10" spans="1:38" s="415" customFormat="1" ht="10.199999999999999" customHeight="1">
      <c r="A10" s="416" t="s">
        <v>393</v>
      </c>
      <c r="B10" s="417">
        <v>54387.413</v>
      </c>
      <c r="C10" s="417">
        <v>12154.86</v>
      </c>
      <c r="D10" s="417">
        <v>66542.274000000005</v>
      </c>
      <c r="E10" s="417"/>
      <c r="F10" s="417">
        <v>59972.777000000002</v>
      </c>
      <c r="G10" s="417">
        <v>4697.9139999999998</v>
      </c>
      <c r="H10" s="417">
        <v>64670.692000000003</v>
      </c>
      <c r="I10" s="417"/>
      <c r="J10" s="417">
        <v>0</v>
      </c>
      <c r="K10" s="417">
        <v>0</v>
      </c>
      <c r="L10" s="417">
        <v>0</v>
      </c>
      <c r="M10" s="416" t="s">
        <v>393</v>
      </c>
      <c r="N10" s="417">
        <v>19296.539000000001</v>
      </c>
      <c r="O10" s="417">
        <v>580.13499999999999</v>
      </c>
      <c r="P10" s="417">
        <v>19876.673999999999</v>
      </c>
      <c r="Q10" s="418"/>
      <c r="R10" s="417">
        <v>0</v>
      </c>
      <c r="S10" s="417">
        <v>0</v>
      </c>
      <c r="T10" s="417">
        <v>0</v>
      </c>
      <c r="U10" s="417"/>
      <c r="V10" s="417">
        <v>0</v>
      </c>
      <c r="W10" s="417">
        <v>0</v>
      </c>
      <c r="X10" s="417">
        <v>0</v>
      </c>
      <c r="Y10" s="416" t="s">
        <v>393</v>
      </c>
      <c r="Z10" s="417">
        <v>15524.763000000001</v>
      </c>
      <c r="AA10" s="417">
        <v>1655.914</v>
      </c>
      <c r="AB10" s="417">
        <v>17180.677</v>
      </c>
      <c r="AC10" s="418"/>
      <c r="AD10" s="417">
        <v>27.016999999999999</v>
      </c>
      <c r="AE10" s="417">
        <v>0</v>
      </c>
      <c r="AF10" s="417">
        <v>27.016999999999999</v>
      </c>
      <c r="AG10" s="417"/>
      <c r="AH10" s="416" t="s">
        <v>393</v>
      </c>
      <c r="AI10" s="417"/>
      <c r="AJ10" s="417">
        <v>149208.50899999999</v>
      </c>
      <c r="AK10" s="417">
        <v>19088.823</v>
      </c>
      <c r="AL10" s="417">
        <v>168297.334</v>
      </c>
    </row>
    <row r="11" spans="1:38" s="415" customFormat="1" ht="10.199999999999999" customHeight="1">
      <c r="A11" s="419" t="s">
        <v>394</v>
      </c>
      <c r="B11" s="417">
        <v>138736.587</v>
      </c>
      <c r="C11" s="417">
        <v>44718.175000000003</v>
      </c>
      <c r="D11" s="417">
        <v>183454.76300000001</v>
      </c>
      <c r="E11" s="417"/>
      <c r="F11" s="417">
        <v>188256.815</v>
      </c>
      <c r="G11" s="417">
        <v>8688.2459999999992</v>
      </c>
      <c r="H11" s="417">
        <v>196945.06200000001</v>
      </c>
      <c r="I11" s="417"/>
      <c r="J11" s="417">
        <v>149925.55799999999</v>
      </c>
      <c r="K11" s="417">
        <v>1887.673</v>
      </c>
      <c r="L11" s="417">
        <v>151813.23199999999</v>
      </c>
      <c r="M11" s="419" t="s">
        <v>394</v>
      </c>
      <c r="N11" s="417">
        <v>41418.713000000003</v>
      </c>
      <c r="O11" s="417">
        <v>20488.383999999998</v>
      </c>
      <c r="P11" s="417">
        <v>61907.097000000002</v>
      </c>
      <c r="Q11" s="417"/>
      <c r="R11" s="417">
        <v>316147.21500000003</v>
      </c>
      <c r="S11" s="417">
        <v>69272.106</v>
      </c>
      <c r="T11" s="417">
        <v>385419.32199999999</v>
      </c>
      <c r="U11" s="417"/>
      <c r="V11" s="417">
        <v>2896.4769999999999</v>
      </c>
      <c r="W11" s="417">
        <v>27928.304</v>
      </c>
      <c r="X11" s="417">
        <v>30824.781999999999</v>
      </c>
      <c r="Y11" s="419" t="s">
        <v>394</v>
      </c>
      <c r="Z11" s="417">
        <v>116436.769</v>
      </c>
      <c r="AA11" s="417">
        <v>133.58099999999999</v>
      </c>
      <c r="AB11" s="417">
        <v>116570.35</v>
      </c>
      <c r="AC11" s="417"/>
      <c r="AD11" s="417">
        <v>34532.199000000001</v>
      </c>
      <c r="AE11" s="417">
        <v>449.61</v>
      </c>
      <c r="AF11" s="417">
        <v>34981.81</v>
      </c>
      <c r="AG11" s="417"/>
      <c r="AH11" s="419" t="s">
        <v>394</v>
      </c>
      <c r="AI11" s="417"/>
      <c r="AJ11" s="417">
        <v>988350.33299999998</v>
      </c>
      <c r="AK11" s="417">
        <v>173566.079</v>
      </c>
      <c r="AL11" s="417">
        <v>1161916.4180000001</v>
      </c>
    </row>
    <row r="12" spans="1:38" s="415" customFormat="1" ht="10.199999999999999" customHeight="1">
      <c r="A12" s="419" t="s">
        <v>395</v>
      </c>
      <c r="B12" s="417">
        <v>11.433</v>
      </c>
      <c r="C12" s="417">
        <v>0</v>
      </c>
      <c r="D12" s="417">
        <v>11.433</v>
      </c>
      <c r="E12" s="417"/>
      <c r="F12" s="417">
        <v>0</v>
      </c>
      <c r="G12" s="417">
        <v>0</v>
      </c>
      <c r="H12" s="417">
        <v>0</v>
      </c>
      <c r="I12" s="417"/>
      <c r="J12" s="417">
        <v>0</v>
      </c>
      <c r="K12" s="417">
        <v>0</v>
      </c>
      <c r="L12" s="417">
        <v>0</v>
      </c>
      <c r="M12" s="419" t="s">
        <v>395</v>
      </c>
      <c r="N12" s="417">
        <v>0</v>
      </c>
      <c r="O12" s="417">
        <v>0</v>
      </c>
      <c r="P12" s="417">
        <v>0</v>
      </c>
      <c r="Q12" s="417"/>
      <c r="R12" s="417">
        <v>0</v>
      </c>
      <c r="S12" s="417">
        <v>0</v>
      </c>
      <c r="T12" s="417">
        <v>0</v>
      </c>
      <c r="U12" s="417"/>
      <c r="V12" s="417">
        <v>0</v>
      </c>
      <c r="W12" s="417">
        <v>0</v>
      </c>
      <c r="X12" s="417">
        <v>0</v>
      </c>
      <c r="Y12" s="419" t="s">
        <v>395</v>
      </c>
      <c r="Z12" s="417">
        <v>0</v>
      </c>
      <c r="AA12" s="417">
        <v>0</v>
      </c>
      <c r="AB12" s="417">
        <v>0</v>
      </c>
      <c r="AC12" s="417"/>
      <c r="AD12" s="417">
        <v>0</v>
      </c>
      <c r="AE12" s="417">
        <v>0</v>
      </c>
      <c r="AF12" s="417">
        <v>0</v>
      </c>
      <c r="AG12" s="417"/>
      <c r="AH12" s="419" t="s">
        <v>395</v>
      </c>
      <c r="AI12" s="417"/>
      <c r="AJ12" s="417">
        <v>11.433</v>
      </c>
      <c r="AK12" s="417">
        <v>0</v>
      </c>
      <c r="AL12" s="417">
        <v>11.433</v>
      </c>
    </row>
    <row r="13" spans="1:38" s="415" customFormat="1" ht="10.199999999999999" customHeight="1">
      <c r="A13" s="419" t="s">
        <v>396</v>
      </c>
      <c r="B13" s="417">
        <v>1963.8610000000001</v>
      </c>
      <c r="C13" s="417">
        <v>977.93200000000002</v>
      </c>
      <c r="D13" s="417">
        <v>2941.7939999999999</v>
      </c>
      <c r="E13" s="417"/>
      <c r="F13" s="417">
        <v>730.28899999999999</v>
      </c>
      <c r="G13" s="417">
        <v>102.9</v>
      </c>
      <c r="H13" s="417">
        <v>833.18899999999996</v>
      </c>
      <c r="I13" s="417"/>
      <c r="J13" s="417">
        <v>6.1</v>
      </c>
      <c r="K13" s="417">
        <v>0</v>
      </c>
      <c r="L13" s="417">
        <v>6.1</v>
      </c>
      <c r="M13" s="419" t="s">
        <v>396</v>
      </c>
      <c r="N13" s="417">
        <v>329.38799999999998</v>
      </c>
      <c r="O13" s="417">
        <v>0</v>
      </c>
      <c r="P13" s="417">
        <v>329.38799999999998</v>
      </c>
      <c r="Q13" s="417"/>
      <c r="R13" s="417">
        <v>14098.689</v>
      </c>
      <c r="S13" s="417">
        <v>292.25400000000002</v>
      </c>
      <c r="T13" s="417">
        <v>14390.944</v>
      </c>
      <c r="U13" s="417"/>
      <c r="V13" s="417">
        <v>0</v>
      </c>
      <c r="W13" s="417">
        <v>0</v>
      </c>
      <c r="X13" s="417">
        <v>0</v>
      </c>
      <c r="Y13" s="419" t="s">
        <v>396</v>
      </c>
      <c r="Z13" s="417">
        <v>803.3</v>
      </c>
      <c r="AA13" s="417">
        <v>0</v>
      </c>
      <c r="AB13" s="417">
        <v>803.3</v>
      </c>
      <c r="AC13" s="417"/>
      <c r="AD13" s="417">
        <v>4.0519999999999996</v>
      </c>
      <c r="AE13" s="417">
        <v>0</v>
      </c>
      <c r="AF13" s="417">
        <v>4.0519999999999996</v>
      </c>
      <c r="AG13" s="417"/>
      <c r="AH13" s="419" t="s">
        <v>396</v>
      </c>
      <c r="AI13" s="417"/>
      <c r="AJ13" s="417">
        <v>17935.679</v>
      </c>
      <c r="AK13" s="417">
        <v>1373.0860000000002</v>
      </c>
      <c r="AL13" s="417">
        <v>19308.767</v>
      </c>
    </row>
    <row r="14" spans="1:38" s="25" customFormat="1" ht="5.0999999999999996" customHeight="1">
      <c r="A14" s="419"/>
      <c r="B14" s="417"/>
      <c r="C14" s="417"/>
      <c r="D14" s="417"/>
      <c r="E14" s="417"/>
      <c r="F14" s="417"/>
      <c r="G14" s="417"/>
      <c r="H14" s="417"/>
      <c r="I14" s="417"/>
      <c r="J14" s="417">
        <v>0</v>
      </c>
      <c r="K14" s="417">
        <v>0</v>
      </c>
      <c r="L14" s="417">
        <v>0</v>
      </c>
      <c r="M14" s="419"/>
      <c r="N14" s="417"/>
      <c r="O14" s="417"/>
      <c r="P14" s="417"/>
      <c r="Q14" s="417"/>
      <c r="R14" s="417"/>
      <c r="S14" s="417"/>
      <c r="T14" s="417"/>
      <c r="U14" s="417"/>
      <c r="V14" s="417">
        <v>0</v>
      </c>
      <c r="W14" s="417">
        <v>0</v>
      </c>
      <c r="X14" s="417">
        <v>0</v>
      </c>
      <c r="Y14" s="419"/>
      <c r="Z14" s="417"/>
      <c r="AA14" s="417"/>
      <c r="AB14" s="417"/>
      <c r="AC14" s="417"/>
      <c r="AD14" s="417"/>
      <c r="AE14" s="417"/>
      <c r="AF14" s="417"/>
      <c r="AG14" s="417"/>
      <c r="AH14" s="419"/>
      <c r="AI14" s="417"/>
      <c r="AJ14" s="417"/>
      <c r="AK14" s="417"/>
      <c r="AL14" s="417"/>
    </row>
    <row r="15" spans="1:38" s="415" customFormat="1" ht="9" customHeight="1">
      <c r="A15" s="420" t="s">
        <v>397</v>
      </c>
      <c r="B15" s="421">
        <v>0</v>
      </c>
      <c r="C15" s="421">
        <v>0</v>
      </c>
      <c r="D15" s="421">
        <v>0</v>
      </c>
      <c r="E15" s="421"/>
      <c r="F15" s="421">
        <v>0</v>
      </c>
      <c r="G15" s="421">
        <v>0</v>
      </c>
      <c r="H15" s="421">
        <v>0</v>
      </c>
      <c r="I15" s="421"/>
      <c r="J15" s="421">
        <v>0</v>
      </c>
      <c r="K15" s="421">
        <v>0</v>
      </c>
      <c r="L15" s="421">
        <v>0</v>
      </c>
      <c r="M15" s="420" t="s">
        <v>397</v>
      </c>
      <c r="N15" s="421">
        <v>0</v>
      </c>
      <c r="O15" s="421">
        <v>0</v>
      </c>
      <c r="P15" s="421">
        <v>0</v>
      </c>
      <c r="Q15" s="421"/>
      <c r="R15" s="421">
        <v>0</v>
      </c>
      <c r="S15" s="421">
        <v>0</v>
      </c>
      <c r="T15" s="421">
        <v>0</v>
      </c>
      <c r="U15" s="421"/>
      <c r="V15" s="421">
        <v>0</v>
      </c>
      <c r="W15" s="421">
        <v>0</v>
      </c>
      <c r="X15" s="421">
        <v>0</v>
      </c>
      <c r="Y15" s="420" t="s">
        <v>397</v>
      </c>
      <c r="Z15" s="421">
        <v>0</v>
      </c>
      <c r="AA15" s="421">
        <v>0</v>
      </c>
      <c r="AB15" s="421">
        <v>0</v>
      </c>
      <c r="AC15" s="421"/>
      <c r="AD15" s="421">
        <v>0</v>
      </c>
      <c r="AE15" s="421">
        <v>0</v>
      </c>
      <c r="AF15" s="421">
        <v>0</v>
      </c>
      <c r="AG15" s="421"/>
      <c r="AH15" s="420" t="s">
        <v>397</v>
      </c>
      <c r="AI15" s="421"/>
      <c r="AJ15" s="421">
        <v>0</v>
      </c>
      <c r="AK15" s="421">
        <v>0</v>
      </c>
      <c r="AL15" s="421">
        <v>0</v>
      </c>
    </row>
    <row r="16" spans="1:38" s="25" customFormat="1" ht="3.9" customHeight="1">
      <c r="A16" s="420"/>
      <c r="B16" s="421"/>
      <c r="C16" s="421"/>
      <c r="D16" s="421"/>
      <c r="E16" s="421"/>
      <c r="F16" s="421"/>
      <c r="G16" s="421"/>
      <c r="H16" s="421"/>
      <c r="I16" s="421"/>
      <c r="J16" s="421">
        <v>0</v>
      </c>
      <c r="K16" s="421">
        <v>0</v>
      </c>
      <c r="L16" s="421">
        <v>0</v>
      </c>
      <c r="M16" s="420"/>
      <c r="N16" s="421"/>
      <c r="O16" s="421"/>
      <c r="P16" s="421"/>
      <c r="Q16" s="421"/>
      <c r="R16" s="421"/>
      <c r="S16" s="421"/>
      <c r="T16" s="421"/>
      <c r="U16" s="421"/>
      <c r="V16" s="421">
        <v>0</v>
      </c>
      <c r="W16" s="421">
        <v>0</v>
      </c>
      <c r="X16" s="421">
        <v>0</v>
      </c>
      <c r="Y16" s="420"/>
      <c r="Z16" s="421"/>
      <c r="AA16" s="421"/>
      <c r="AB16" s="421"/>
      <c r="AC16" s="421"/>
      <c r="AD16" s="421"/>
      <c r="AE16" s="421"/>
      <c r="AF16" s="421"/>
      <c r="AG16" s="421"/>
      <c r="AH16" s="420"/>
      <c r="AI16" s="421"/>
      <c r="AJ16" s="421"/>
      <c r="AK16" s="421"/>
      <c r="AL16" s="421"/>
    </row>
    <row r="17" spans="1:38" s="415" customFormat="1" ht="9" customHeight="1">
      <c r="A17" s="413" t="s">
        <v>398</v>
      </c>
      <c r="B17" s="414">
        <v>126520.573</v>
      </c>
      <c r="C17" s="414">
        <v>3.0000000000000001E-3</v>
      </c>
      <c r="D17" s="414">
        <v>126520.577</v>
      </c>
      <c r="E17" s="414"/>
      <c r="F17" s="414">
        <v>66868.077000000005</v>
      </c>
      <c r="G17" s="414">
        <v>29.99</v>
      </c>
      <c r="H17" s="414">
        <v>66898.066999999995</v>
      </c>
      <c r="I17" s="414"/>
      <c r="J17" s="414">
        <v>269440.65999999997</v>
      </c>
      <c r="K17" s="414">
        <v>0</v>
      </c>
      <c r="L17" s="414">
        <v>269440.65999999997</v>
      </c>
      <c r="M17" s="413" t="s">
        <v>398</v>
      </c>
      <c r="N17" s="414">
        <v>5877.076</v>
      </c>
      <c r="O17" s="414">
        <v>0</v>
      </c>
      <c r="P17" s="414">
        <v>5877.076</v>
      </c>
      <c r="Q17" s="414"/>
      <c r="R17" s="414">
        <v>0</v>
      </c>
      <c r="S17" s="414">
        <v>0</v>
      </c>
      <c r="T17" s="414">
        <v>0</v>
      </c>
      <c r="U17" s="414"/>
      <c r="V17" s="414">
        <v>2795.17</v>
      </c>
      <c r="W17" s="414">
        <v>0</v>
      </c>
      <c r="X17" s="414">
        <v>2795.17</v>
      </c>
      <c r="Y17" s="413" t="s">
        <v>398</v>
      </c>
      <c r="Z17" s="414">
        <v>6954.8980000000001</v>
      </c>
      <c r="AA17" s="414">
        <v>0</v>
      </c>
      <c r="AB17" s="414">
        <v>6954.8980000000001</v>
      </c>
      <c r="AC17" s="414"/>
      <c r="AD17" s="414">
        <v>12969.4</v>
      </c>
      <c r="AE17" s="414">
        <v>0</v>
      </c>
      <c r="AF17" s="414">
        <v>12969.4</v>
      </c>
      <c r="AG17" s="414"/>
      <c r="AH17" s="413" t="s">
        <v>398</v>
      </c>
      <c r="AI17" s="414"/>
      <c r="AJ17" s="414">
        <v>491425.85399999999</v>
      </c>
      <c r="AK17" s="414">
        <v>29.992999999999999</v>
      </c>
      <c r="AL17" s="414">
        <v>491455.848</v>
      </c>
    </row>
    <row r="18" spans="1:38" s="415" customFormat="1" ht="10.199999999999999" customHeight="1">
      <c r="A18" s="419" t="s">
        <v>399</v>
      </c>
      <c r="B18" s="417">
        <v>0</v>
      </c>
      <c r="C18" s="417">
        <v>0</v>
      </c>
      <c r="D18" s="417">
        <v>0</v>
      </c>
      <c r="E18" s="417"/>
      <c r="F18" s="417">
        <v>0</v>
      </c>
      <c r="G18" s="417">
        <v>0</v>
      </c>
      <c r="H18" s="417">
        <v>0</v>
      </c>
      <c r="I18" s="417"/>
      <c r="J18" s="417">
        <v>0</v>
      </c>
      <c r="K18" s="417">
        <v>0</v>
      </c>
      <c r="L18" s="417">
        <v>0</v>
      </c>
      <c r="M18" s="419" t="s">
        <v>399</v>
      </c>
      <c r="N18" s="417">
        <v>0</v>
      </c>
      <c r="O18" s="417">
        <v>0</v>
      </c>
      <c r="P18" s="417">
        <v>0</v>
      </c>
      <c r="Q18" s="417"/>
      <c r="R18" s="417">
        <v>0</v>
      </c>
      <c r="S18" s="417">
        <v>0</v>
      </c>
      <c r="T18" s="417">
        <v>0</v>
      </c>
      <c r="U18" s="417"/>
      <c r="V18" s="417">
        <v>0</v>
      </c>
      <c r="W18" s="417">
        <v>0</v>
      </c>
      <c r="X18" s="417">
        <v>0</v>
      </c>
      <c r="Y18" s="419" t="s">
        <v>399</v>
      </c>
      <c r="Z18" s="417">
        <v>0</v>
      </c>
      <c r="AA18" s="417">
        <v>0</v>
      </c>
      <c r="AB18" s="417">
        <v>0</v>
      </c>
      <c r="AC18" s="417"/>
      <c r="AD18" s="417">
        <v>0</v>
      </c>
      <c r="AE18" s="417">
        <v>0</v>
      </c>
      <c r="AF18" s="417">
        <v>0</v>
      </c>
      <c r="AG18" s="417"/>
      <c r="AH18" s="419" t="s">
        <v>399</v>
      </c>
      <c r="AI18" s="417"/>
      <c r="AJ18" s="417">
        <v>0</v>
      </c>
      <c r="AK18" s="417">
        <v>0</v>
      </c>
      <c r="AL18" s="417">
        <v>0</v>
      </c>
    </row>
    <row r="19" spans="1:38" s="415" customFormat="1" ht="10.199999999999999" customHeight="1">
      <c r="A19" s="419" t="s">
        <v>400</v>
      </c>
      <c r="B19" s="417">
        <v>130234.84699999999</v>
      </c>
      <c r="C19" s="417">
        <v>3.0000000000000001E-3</v>
      </c>
      <c r="D19" s="417">
        <v>130234.851</v>
      </c>
      <c r="E19" s="417"/>
      <c r="F19" s="417">
        <v>66847.232000000004</v>
      </c>
      <c r="G19" s="417">
        <v>0</v>
      </c>
      <c r="H19" s="417">
        <v>66847.232000000004</v>
      </c>
      <c r="I19" s="417"/>
      <c r="J19" s="417">
        <v>269440.65999999997</v>
      </c>
      <c r="K19" s="417">
        <v>0</v>
      </c>
      <c r="L19" s="417">
        <v>269440.65999999997</v>
      </c>
      <c r="M19" s="419" t="s">
        <v>400</v>
      </c>
      <c r="N19" s="417">
        <v>0</v>
      </c>
      <c r="O19" s="417">
        <v>0</v>
      </c>
      <c r="P19" s="417">
        <v>0</v>
      </c>
      <c r="Q19" s="417"/>
      <c r="R19" s="417">
        <v>0</v>
      </c>
      <c r="S19" s="417">
        <v>0</v>
      </c>
      <c r="T19" s="417">
        <v>0</v>
      </c>
      <c r="U19" s="417"/>
      <c r="V19" s="417">
        <v>0</v>
      </c>
      <c r="W19" s="417">
        <v>0</v>
      </c>
      <c r="X19" s="417">
        <v>0</v>
      </c>
      <c r="Y19" s="419" t="s">
        <v>400</v>
      </c>
      <c r="Z19" s="417">
        <v>0</v>
      </c>
      <c r="AA19" s="417">
        <v>0</v>
      </c>
      <c r="AB19" s="417">
        <v>0</v>
      </c>
      <c r="AC19" s="417"/>
      <c r="AD19" s="417">
        <v>12969.4</v>
      </c>
      <c r="AE19" s="417">
        <v>0</v>
      </c>
      <c r="AF19" s="417">
        <v>12969.4</v>
      </c>
      <c r="AG19" s="417"/>
      <c r="AH19" s="419" t="s">
        <v>400</v>
      </c>
      <c r="AI19" s="417"/>
      <c r="AJ19" s="417">
        <v>479492.13899999997</v>
      </c>
      <c r="AK19" s="417">
        <v>3.0000000000000001E-3</v>
      </c>
      <c r="AL19" s="417">
        <v>479492.14299999998</v>
      </c>
    </row>
    <row r="20" spans="1:38" s="415" customFormat="1" ht="10.199999999999999" customHeight="1">
      <c r="A20" s="419" t="s">
        <v>401</v>
      </c>
      <c r="B20" s="417">
        <v>0</v>
      </c>
      <c r="C20" s="417">
        <v>0</v>
      </c>
      <c r="D20" s="417">
        <v>0</v>
      </c>
      <c r="E20" s="417"/>
      <c r="F20" s="417">
        <v>0</v>
      </c>
      <c r="G20" s="417">
        <v>0</v>
      </c>
      <c r="H20" s="417">
        <v>0</v>
      </c>
      <c r="I20" s="417"/>
      <c r="J20" s="417">
        <v>0</v>
      </c>
      <c r="K20" s="417">
        <v>0</v>
      </c>
      <c r="L20" s="417">
        <v>0</v>
      </c>
      <c r="M20" s="419" t="s">
        <v>401</v>
      </c>
      <c r="N20" s="417">
        <v>5877.076</v>
      </c>
      <c r="O20" s="417">
        <v>0</v>
      </c>
      <c r="P20" s="417">
        <v>5877.076</v>
      </c>
      <c r="Q20" s="417"/>
      <c r="R20" s="417">
        <v>0</v>
      </c>
      <c r="S20" s="417">
        <v>0</v>
      </c>
      <c r="T20" s="417">
        <v>0</v>
      </c>
      <c r="U20" s="417"/>
      <c r="V20" s="417">
        <v>0</v>
      </c>
      <c r="W20" s="417">
        <v>0</v>
      </c>
      <c r="X20" s="417">
        <v>0</v>
      </c>
      <c r="Y20" s="419" t="s">
        <v>401</v>
      </c>
      <c r="Z20" s="417">
        <v>6954.8980000000001</v>
      </c>
      <c r="AA20" s="417">
        <v>0</v>
      </c>
      <c r="AB20" s="417">
        <v>6954.8980000000001</v>
      </c>
      <c r="AC20" s="417"/>
      <c r="AD20" s="417">
        <v>0</v>
      </c>
      <c r="AE20" s="417">
        <v>0</v>
      </c>
      <c r="AF20" s="417">
        <v>0</v>
      </c>
      <c r="AG20" s="417"/>
      <c r="AH20" s="419" t="s">
        <v>401</v>
      </c>
      <c r="AI20" s="417"/>
      <c r="AJ20" s="417">
        <v>12831.974</v>
      </c>
      <c r="AK20" s="417">
        <v>0</v>
      </c>
      <c r="AL20" s="417">
        <v>12831.974</v>
      </c>
    </row>
    <row r="21" spans="1:38" s="415" customFormat="1" ht="10.199999999999999" customHeight="1">
      <c r="A21" s="419" t="s">
        <v>402</v>
      </c>
      <c r="B21" s="417">
        <v>0</v>
      </c>
      <c r="C21" s="417">
        <v>0</v>
      </c>
      <c r="D21" s="417">
        <v>0</v>
      </c>
      <c r="E21" s="417"/>
      <c r="F21" s="417">
        <v>21.231999999999999</v>
      </c>
      <c r="G21" s="417">
        <v>29.99</v>
      </c>
      <c r="H21" s="417">
        <v>51.222000000000001</v>
      </c>
      <c r="I21" s="417"/>
      <c r="J21" s="417">
        <v>0</v>
      </c>
      <c r="K21" s="417">
        <v>0</v>
      </c>
      <c r="L21" s="417">
        <v>0</v>
      </c>
      <c r="M21" s="419" t="s">
        <v>402</v>
      </c>
      <c r="N21" s="417">
        <v>0</v>
      </c>
      <c r="O21" s="417">
        <v>0</v>
      </c>
      <c r="P21" s="417">
        <v>0</v>
      </c>
      <c r="Q21" s="417"/>
      <c r="R21" s="417">
        <v>0</v>
      </c>
      <c r="S21" s="417">
        <v>0</v>
      </c>
      <c r="T21" s="417">
        <v>0</v>
      </c>
      <c r="U21" s="417"/>
      <c r="V21" s="417">
        <v>2795.17</v>
      </c>
      <c r="W21" s="417">
        <v>0</v>
      </c>
      <c r="X21" s="417">
        <v>2795.17</v>
      </c>
      <c r="Y21" s="419" t="s">
        <v>402</v>
      </c>
      <c r="Z21" s="417">
        <v>0</v>
      </c>
      <c r="AA21" s="417">
        <v>0</v>
      </c>
      <c r="AB21" s="417">
        <v>0</v>
      </c>
      <c r="AC21" s="417"/>
      <c r="AD21" s="417">
        <v>0</v>
      </c>
      <c r="AE21" s="417">
        <v>0</v>
      </c>
      <c r="AF21" s="417">
        <v>0</v>
      </c>
      <c r="AG21" s="417"/>
      <c r="AH21" s="419" t="s">
        <v>402</v>
      </c>
      <c r="AI21" s="417"/>
      <c r="AJ21" s="417">
        <v>2816.402</v>
      </c>
      <c r="AK21" s="417">
        <v>29.99</v>
      </c>
      <c r="AL21" s="417">
        <v>2846.3920000000003</v>
      </c>
    </row>
    <row r="22" spans="1:38" s="415" customFormat="1" ht="10.199999999999999" customHeight="1">
      <c r="A22" s="419" t="s">
        <v>403</v>
      </c>
      <c r="B22" s="417">
        <v>0</v>
      </c>
      <c r="C22" s="417">
        <v>0</v>
      </c>
      <c r="D22" s="417">
        <v>0</v>
      </c>
      <c r="E22" s="417"/>
      <c r="F22" s="417">
        <v>0</v>
      </c>
      <c r="G22" s="417">
        <v>0</v>
      </c>
      <c r="H22" s="417">
        <v>0</v>
      </c>
      <c r="I22" s="417"/>
      <c r="J22" s="417">
        <v>0</v>
      </c>
      <c r="K22" s="417">
        <v>0</v>
      </c>
      <c r="L22" s="417">
        <v>0</v>
      </c>
      <c r="M22" s="419" t="s">
        <v>403</v>
      </c>
      <c r="N22" s="417">
        <v>0</v>
      </c>
      <c r="O22" s="417">
        <v>0</v>
      </c>
      <c r="P22" s="417">
        <v>0</v>
      </c>
      <c r="Q22" s="417"/>
      <c r="R22" s="417">
        <v>0</v>
      </c>
      <c r="S22" s="417">
        <v>0</v>
      </c>
      <c r="T22" s="417">
        <v>0</v>
      </c>
      <c r="U22" s="417"/>
      <c r="V22" s="417">
        <v>0</v>
      </c>
      <c r="W22" s="417">
        <v>0</v>
      </c>
      <c r="X22" s="417">
        <v>0</v>
      </c>
      <c r="Y22" s="419" t="s">
        <v>403</v>
      </c>
      <c r="Z22" s="417">
        <v>0</v>
      </c>
      <c r="AA22" s="417">
        <v>0</v>
      </c>
      <c r="AB22" s="417">
        <v>0</v>
      </c>
      <c r="AC22" s="417"/>
      <c r="AD22" s="417">
        <v>0</v>
      </c>
      <c r="AE22" s="417">
        <v>0</v>
      </c>
      <c r="AF22" s="417">
        <v>0</v>
      </c>
      <c r="AG22" s="417"/>
      <c r="AH22" s="419" t="s">
        <v>403</v>
      </c>
      <c r="AI22" s="417"/>
      <c r="AJ22" s="417">
        <v>0</v>
      </c>
      <c r="AK22" s="417">
        <v>0</v>
      </c>
      <c r="AL22" s="417">
        <v>0</v>
      </c>
    </row>
    <row r="23" spans="1:38" s="415" customFormat="1" ht="10.199999999999999" customHeight="1">
      <c r="A23" s="419" t="s">
        <v>404</v>
      </c>
      <c r="B23" s="417">
        <v>-3714.2739999999999</v>
      </c>
      <c r="C23" s="417">
        <v>0</v>
      </c>
      <c r="D23" s="417">
        <v>-3714.2739999999999</v>
      </c>
      <c r="E23" s="417"/>
      <c r="F23" s="417">
        <v>-0.38700000000000001</v>
      </c>
      <c r="G23" s="417">
        <v>0</v>
      </c>
      <c r="H23" s="417">
        <v>-0.38700000000000001</v>
      </c>
      <c r="I23" s="417"/>
      <c r="J23" s="417">
        <v>0</v>
      </c>
      <c r="K23" s="417">
        <v>0</v>
      </c>
      <c r="L23" s="417">
        <v>0</v>
      </c>
      <c r="M23" s="419" t="s">
        <v>404</v>
      </c>
      <c r="N23" s="417">
        <v>0</v>
      </c>
      <c r="O23" s="417">
        <v>0</v>
      </c>
      <c r="P23" s="417">
        <v>0</v>
      </c>
      <c r="Q23" s="417"/>
      <c r="R23" s="417">
        <v>0</v>
      </c>
      <c r="S23" s="417">
        <v>0</v>
      </c>
      <c r="T23" s="417">
        <v>0</v>
      </c>
      <c r="U23" s="417"/>
      <c r="V23" s="417">
        <v>0</v>
      </c>
      <c r="W23" s="417">
        <v>0</v>
      </c>
      <c r="X23" s="417">
        <v>0</v>
      </c>
      <c r="Y23" s="419" t="s">
        <v>404</v>
      </c>
      <c r="Z23" s="417">
        <v>0</v>
      </c>
      <c r="AA23" s="417">
        <v>0</v>
      </c>
      <c r="AB23" s="417">
        <v>0</v>
      </c>
      <c r="AC23" s="417"/>
      <c r="AD23" s="417">
        <v>0</v>
      </c>
      <c r="AE23" s="417">
        <v>0</v>
      </c>
      <c r="AF23" s="417">
        <v>0</v>
      </c>
      <c r="AG23" s="417"/>
      <c r="AH23" s="419" t="s">
        <v>404</v>
      </c>
      <c r="AI23" s="417"/>
      <c r="AJ23" s="417">
        <v>-3714.6610000000001</v>
      </c>
      <c r="AK23" s="417">
        <v>0</v>
      </c>
      <c r="AL23" s="417">
        <v>-3714.6610000000001</v>
      </c>
    </row>
    <row r="24" spans="1:38" s="25" customFormat="1" ht="5.0999999999999996" customHeight="1">
      <c r="A24" s="419"/>
      <c r="B24" s="417"/>
      <c r="C24" s="417"/>
      <c r="D24" s="417"/>
      <c r="E24" s="417"/>
      <c r="F24" s="417"/>
      <c r="G24" s="417"/>
      <c r="H24" s="417"/>
      <c r="I24" s="417"/>
      <c r="J24" s="417">
        <v>0</v>
      </c>
      <c r="K24" s="417">
        <v>0</v>
      </c>
      <c r="L24" s="417">
        <v>0</v>
      </c>
      <c r="M24" s="419"/>
      <c r="N24" s="417"/>
      <c r="O24" s="417"/>
      <c r="P24" s="417"/>
      <c r="Q24" s="417"/>
      <c r="R24" s="417"/>
      <c r="S24" s="417"/>
      <c r="T24" s="417"/>
      <c r="U24" s="417"/>
      <c r="V24" s="417">
        <v>0</v>
      </c>
      <c r="W24" s="417">
        <v>0</v>
      </c>
      <c r="X24" s="417">
        <v>0</v>
      </c>
      <c r="Y24" s="419"/>
      <c r="Z24" s="417"/>
      <c r="AA24" s="417"/>
      <c r="AB24" s="417"/>
      <c r="AC24" s="417"/>
      <c r="AD24" s="417"/>
      <c r="AE24" s="417"/>
      <c r="AF24" s="417"/>
      <c r="AG24" s="417"/>
      <c r="AH24" s="419"/>
      <c r="AI24" s="417"/>
      <c r="AJ24" s="417"/>
      <c r="AK24" s="417"/>
      <c r="AL24" s="417"/>
    </row>
    <row r="25" spans="1:38" s="415" customFormat="1" ht="9" customHeight="1">
      <c r="A25" s="413" t="s">
        <v>405</v>
      </c>
      <c r="B25" s="413">
        <v>2027231.7490000001</v>
      </c>
      <c r="C25" s="413">
        <v>-174.74299999999999</v>
      </c>
      <c r="D25" s="413">
        <v>2027057.0049999999</v>
      </c>
      <c r="E25" s="413"/>
      <c r="F25" s="413">
        <v>2172775.9210000001</v>
      </c>
      <c r="G25" s="413">
        <v>27.535</v>
      </c>
      <c r="H25" s="413">
        <v>2172803.4569999999</v>
      </c>
      <c r="I25" s="413"/>
      <c r="J25" s="413">
        <v>1185632.916</v>
      </c>
      <c r="K25" s="413">
        <v>10.773</v>
      </c>
      <c r="L25" s="413">
        <v>1185643.689</v>
      </c>
      <c r="M25" s="413" t="s">
        <v>405</v>
      </c>
      <c r="N25" s="413">
        <v>180672.13399999999</v>
      </c>
      <c r="O25" s="413">
        <v>0</v>
      </c>
      <c r="P25" s="413">
        <v>180672.13399999999</v>
      </c>
      <c r="Q25" s="414"/>
      <c r="R25" s="413">
        <v>1447619.946</v>
      </c>
      <c r="S25" s="413">
        <v>0</v>
      </c>
      <c r="T25" s="413">
        <v>1447619.946</v>
      </c>
      <c r="U25" s="413"/>
      <c r="V25" s="413">
        <v>1158601.477</v>
      </c>
      <c r="W25" s="413">
        <v>277421.984</v>
      </c>
      <c r="X25" s="413">
        <v>1436023.4620000001</v>
      </c>
      <c r="Y25" s="413" t="s">
        <v>405</v>
      </c>
      <c r="Z25" s="413">
        <v>457321.84299999999</v>
      </c>
      <c r="AA25" s="413">
        <v>1662.105</v>
      </c>
      <c r="AB25" s="413">
        <v>458983.94900000002</v>
      </c>
      <c r="AC25" s="414"/>
      <c r="AD25" s="413">
        <v>290474.20799999998</v>
      </c>
      <c r="AE25" s="413">
        <v>0</v>
      </c>
      <c r="AF25" s="413">
        <v>290474.20799999998</v>
      </c>
      <c r="AG25" s="413"/>
      <c r="AH25" s="413" t="s">
        <v>405</v>
      </c>
      <c r="AI25" s="413"/>
      <c r="AJ25" s="413">
        <v>8920330.1940000001</v>
      </c>
      <c r="AK25" s="413">
        <v>278947.65399999998</v>
      </c>
      <c r="AL25" s="413">
        <v>9199277.8499999978</v>
      </c>
    </row>
    <row r="26" spans="1:38" s="415" customFormat="1" ht="10.199999999999999" customHeight="1">
      <c r="A26" s="420" t="s">
        <v>406</v>
      </c>
      <c r="B26" s="420">
        <v>2037897.277</v>
      </c>
      <c r="C26" s="420">
        <v>104.621</v>
      </c>
      <c r="D26" s="420">
        <v>2038001.899</v>
      </c>
      <c r="E26" s="420"/>
      <c r="F26" s="420">
        <v>2158679.3020000001</v>
      </c>
      <c r="G26" s="420">
        <v>25.981999999999999</v>
      </c>
      <c r="H26" s="420">
        <v>2158705.284</v>
      </c>
      <c r="I26" s="420"/>
      <c r="J26" s="420">
        <v>1224987.9040000001</v>
      </c>
      <c r="K26" s="420">
        <v>11.455</v>
      </c>
      <c r="L26" s="420">
        <v>1224999.3600000001</v>
      </c>
      <c r="M26" s="420" t="s">
        <v>406</v>
      </c>
      <c r="N26" s="420">
        <v>181045.05799999999</v>
      </c>
      <c r="O26" s="420">
        <v>0</v>
      </c>
      <c r="P26" s="420">
        <v>181045.05799999999</v>
      </c>
      <c r="Q26" s="421"/>
      <c r="R26" s="420">
        <v>1478269.368</v>
      </c>
      <c r="S26" s="420">
        <v>0</v>
      </c>
      <c r="T26" s="420">
        <v>1478269.368</v>
      </c>
      <c r="U26" s="420"/>
      <c r="V26" s="420">
        <v>1192553.564</v>
      </c>
      <c r="W26" s="420">
        <v>288365.67499999999</v>
      </c>
      <c r="X26" s="420">
        <v>1480919.2390000001</v>
      </c>
      <c r="Y26" s="420" t="s">
        <v>406</v>
      </c>
      <c r="Z26" s="420">
        <v>449100.44</v>
      </c>
      <c r="AA26" s="420">
        <v>1532.797</v>
      </c>
      <c r="AB26" s="420">
        <v>450633.23800000001</v>
      </c>
      <c r="AC26" s="421"/>
      <c r="AD26" s="420">
        <v>283645.60499999998</v>
      </c>
      <c r="AE26" s="420">
        <v>0</v>
      </c>
      <c r="AF26" s="420">
        <v>283645.60499999998</v>
      </c>
      <c r="AG26" s="420"/>
      <c r="AH26" s="420" t="s">
        <v>406</v>
      </c>
      <c r="AI26" s="420"/>
      <c r="AJ26" s="420">
        <v>9006178.5180000011</v>
      </c>
      <c r="AK26" s="420">
        <v>290040.53000000003</v>
      </c>
      <c r="AL26" s="420">
        <v>9296219.0510000009</v>
      </c>
    </row>
    <row r="27" spans="1:38" s="415" customFormat="1" ht="10.199999999999999" customHeight="1">
      <c r="A27" s="419" t="s">
        <v>407</v>
      </c>
      <c r="B27" s="417">
        <v>0</v>
      </c>
      <c r="C27" s="417">
        <v>0</v>
      </c>
      <c r="D27" s="417">
        <v>0</v>
      </c>
      <c r="E27" s="417"/>
      <c r="F27" s="417">
        <v>0</v>
      </c>
      <c r="G27" s="417">
        <v>0</v>
      </c>
      <c r="H27" s="417">
        <v>0</v>
      </c>
      <c r="I27" s="417"/>
      <c r="J27" s="417">
        <v>0</v>
      </c>
      <c r="K27" s="417">
        <v>0</v>
      </c>
      <c r="L27" s="417">
        <v>0</v>
      </c>
      <c r="M27" s="419" t="s">
        <v>407</v>
      </c>
      <c r="N27" s="417">
        <v>0</v>
      </c>
      <c r="O27" s="417">
        <v>0</v>
      </c>
      <c r="P27" s="417">
        <v>0</v>
      </c>
      <c r="Q27" s="417"/>
      <c r="R27" s="417">
        <v>0</v>
      </c>
      <c r="S27" s="417">
        <v>0</v>
      </c>
      <c r="T27" s="417">
        <v>0</v>
      </c>
      <c r="U27" s="417"/>
      <c r="V27" s="417">
        <v>0</v>
      </c>
      <c r="W27" s="417">
        <v>0</v>
      </c>
      <c r="X27" s="417">
        <v>0</v>
      </c>
      <c r="Y27" s="419" t="s">
        <v>407</v>
      </c>
      <c r="Z27" s="417">
        <v>0</v>
      </c>
      <c r="AA27" s="417">
        <v>0</v>
      </c>
      <c r="AB27" s="417">
        <v>0</v>
      </c>
      <c r="AC27" s="417"/>
      <c r="AD27" s="417">
        <v>0</v>
      </c>
      <c r="AE27" s="417">
        <v>0</v>
      </c>
      <c r="AF27" s="417">
        <v>0</v>
      </c>
      <c r="AG27" s="417"/>
      <c r="AH27" s="419" t="s">
        <v>407</v>
      </c>
      <c r="AI27" s="417"/>
      <c r="AJ27" s="417">
        <v>0</v>
      </c>
      <c r="AK27" s="417">
        <v>0</v>
      </c>
      <c r="AL27" s="417">
        <v>0</v>
      </c>
    </row>
    <row r="28" spans="1:38" s="415" customFormat="1" ht="10.199999999999999" customHeight="1">
      <c r="A28" s="419" t="s">
        <v>408</v>
      </c>
      <c r="B28" s="417">
        <v>219465.05300000001</v>
      </c>
      <c r="C28" s="417">
        <v>0</v>
      </c>
      <c r="D28" s="417">
        <v>219465.05300000001</v>
      </c>
      <c r="E28" s="417"/>
      <c r="F28" s="417">
        <v>0</v>
      </c>
      <c r="G28" s="417">
        <v>0</v>
      </c>
      <c r="H28" s="417">
        <v>0</v>
      </c>
      <c r="I28" s="417"/>
      <c r="J28" s="417">
        <v>0</v>
      </c>
      <c r="K28" s="417">
        <v>0</v>
      </c>
      <c r="L28" s="417">
        <v>0</v>
      </c>
      <c r="M28" s="419" t="s">
        <v>408</v>
      </c>
      <c r="N28" s="417">
        <v>0</v>
      </c>
      <c r="O28" s="417">
        <v>0</v>
      </c>
      <c r="P28" s="417">
        <v>0</v>
      </c>
      <c r="Q28" s="417"/>
      <c r="R28" s="417">
        <v>1471812.7749999999</v>
      </c>
      <c r="S28" s="417">
        <v>0</v>
      </c>
      <c r="T28" s="417">
        <v>1471812.7749999999</v>
      </c>
      <c r="U28" s="417"/>
      <c r="V28" s="417">
        <v>0</v>
      </c>
      <c r="W28" s="417">
        <v>0</v>
      </c>
      <c r="X28" s="417">
        <v>0</v>
      </c>
      <c r="Y28" s="419" t="s">
        <v>408</v>
      </c>
      <c r="Z28" s="417">
        <v>0</v>
      </c>
      <c r="AA28" s="417">
        <v>0</v>
      </c>
      <c r="AB28" s="417">
        <v>0</v>
      </c>
      <c r="AC28" s="417"/>
      <c r="AD28" s="417">
        <v>0</v>
      </c>
      <c r="AE28" s="417">
        <v>0</v>
      </c>
      <c r="AF28" s="417">
        <v>0</v>
      </c>
      <c r="AG28" s="417"/>
      <c r="AH28" s="419" t="s">
        <v>408</v>
      </c>
      <c r="AI28" s="417"/>
      <c r="AJ28" s="417">
        <v>1691277.828</v>
      </c>
      <c r="AK28" s="417">
        <v>0</v>
      </c>
      <c r="AL28" s="417">
        <v>1691277.828</v>
      </c>
    </row>
    <row r="29" spans="1:38" s="415" customFormat="1" ht="10.199999999999999" customHeight="1">
      <c r="A29" s="419" t="s">
        <v>409</v>
      </c>
      <c r="B29" s="417">
        <v>0</v>
      </c>
      <c r="C29" s="417">
        <v>0</v>
      </c>
      <c r="D29" s="417">
        <v>0</v>
      </c>
      <c r="E29" s="417"/>
      <c r="F29" s="417">
        <v>0</v>
      </c>
      <c r="G29" s="417">
        <v>0</v>
      </c>
      <c r="H29" s="417">
        <v>0</v>
      </c>
      <c r="I29" s="417"/>
      <c r="J29" s="417">
        <v>0</v>
      </c>
      <c r="K29" s="417">
        <v>0</v>
      </c>
      <c r="L29" s="417">
        <v>0</v>
      </c>
      <c r="M29" s="419" t="s">
        <v>409</v>
      </c>
      <c r="N29" s="417">
        <v>0</v>
      </c>
      <c r="O29" s="417">
        <v>0</v>
      </c>
      <c r="P29" s="417">
        <v>0</v>
      </c>
      <c r="Q29" s="417"/>
      <c r="R29" s="417">
        <v>0</v>
      </c>
      <c r="S29" s="417">
        <v>0</v>
      </c>
      <c r="T29" s="417">
        <v>0</v>
      </c>
      <c r="U29" s="417"/>
      <c r="V29" s="417">
        <v>0</v>
      </c>
      <c r="W29" s="417">
        <v>0</v>
      </c>
      <c r="X29" s="417">
        <v>0</v>
      </c>
      <c r="Y29" s="419" t="s">
        <v>409</v>
      </c>
      <c r="Z29" s="417">
        <v>0</v>
      </c>
      <c r="AA29" s="417">
        <v>0</v>
      </c>
      <c r="AB29" s="417">
        <v>0</v>
      </c>
      <c r="AC29" s="417"/>
      <c r="AD29" s="417">
        <v>0</v>
      </c>
      <c r="AE29" s="417">
        <v>0</v>
      </c>
      <c r="AF29" s="417">
        <v>0</v>
      </c>
      <c r="AG29" s="417"/>
      <c r="AH29" s="419" t="s">
        <v>409</v>
      </c>
      <c r="AI29" s="417"/>
      <c r="AJ29" s="417">
        <v>0</v>
      </c>
      <c r="AK29" s="417">
        <v>0</v>
      </c>
      <c r="AL29" s="417">
        <v>0</v>
      </c>
    </row>
    <row r="30" spans="1:38" s="415" customFormat="1" ht="10.199999999999999" customHeight="1">
      <c r="A30" s="419" t="s">
        <v>410</v>
      </c>
      <c r="B30" s="417">
        <v>0</v>
      </c>
      <c r="C30" s="417">
        <v>0</v>
      </c>
      <c r="D30" s="417">
        <v>0</v>
      </c>
      <c r="E30" s="417"/>
      <c r="F30" s="417">
        <v>0</v>
      </c>
      <c r="G30" s="417">
        <v>0</v>
      </c>
      <c r="H30" s="417">
        <v>0</v>
      </c>
      <c r="I30" s="417"/>
      <c r="J30" s="417">
        <v>0</v>
      </c>
      <c r="K30" s="417">
        <v>0</v>
      </c>
      <c r="L30" s="417">
        <v>0</v>
      </c>
      <c r="M30" s="419" t="s">
        <v>410</v>
      </c>
      <c r="N30" s="417">
        <v>0</v>
      </c>
      <c r="O30" s="417">
        <v>0</v>
      </c>
      <c r="P30" s="417">
        <v>0</v>
      </c>
      <c r="Q30" s="417"/>
      <c r="R30" s="417">
        <v>0</v>
      </c>
      <c r="S30" s="417">
        <v>0</v>
      </c>
      <c r="T30" s="417">
        <v>0</v>
      </c>
      <c r="U30" s="417"/>
      <c r="V30" s="417">
        <v>0</v>
      </c>
      <c r="W30" s="417">
        <v>0</v>
      </c>
      <c r="X30" s="417">
        <v>0</v>
      </c>
      <c r="Y30" s="419" t="s">
        <v>410</v>
      </c>
      <c r="Z30" s="417">
        <v>0</v>
      </c>
      <c r="AA30" s="417">
        <v>0</v>
      </c>
      <c r="AB30" s="417">
        <v>0</v>
      </c>
      <c r="AC30" s="417"/>
      <c r="AD30" s="417">
        <v>0</v>
      </c>
      <c r="AE30" s="417">
        <v>0</v>
      </c>
      <c r="AF30" s="417">
        <v>0</v>
      </c>
      <c r="AG30" s="417"/>
      <c r="AH30" s="419" t="s">
        <v>410</v>
      </c>
      <c r="AI30" s="417"/>
      <c r="AJ30" s="417">
        <v>0</v>
      </c>
      <c r="AK30" s="417">
        <v>0</v>
      </c>
      <c r="AL30" s="417">
        <v>0</v>
      </c>
    </row>
    <row r="31" spans="1:38" s="415" customFormat="1" ht="10.199999999999999" customHeight="1">
      <c r="A31" s="419" t="s">
        <v>411</v>
      </c>
      <c r="B31" s="417">
        <v>1731498.709</v>
      </c>
      <c r="C31" s="417">
        <v>0</v>
      </c>
      <c r="D31" s="417">
        <v>1731498.709</v>
      </c>
      <c r="E31" s="417"/>
      <c r="F31" s="417">
        <v>2158667.838</v>
      </c>
      <c r="G31" s="417">
        <v>0</v>
      </c>
      <c r="H31" s="417">
        <v>2158667.838</v>
      </c>
      <c r="I31" s="417"/>
      <c r="J31" s="417">
        <v>949732.73300000001</v>
      </c>
      <c r="K31" s="417">
        <v>0</v>
      </c>
      <c r="L31" s="417">
        <v>949732.73300000001</v>
      </c>
      <c r="M31" s="419" t="s">
        <v>411</v>
      </c>
      <c r="N31" s="417">
        <v>136059.693</v>
      </c>
      <c r="O31" s="417">
        <v>0</v>
      </c>
      <c r="P31" s="417">
        <v>136059.693</v>
      </c>
      <c r="Q31" s="417"/>
      <c r="R31" s="417">
        <v>6456.5929999999998</v>
      </c>
      <c r="S31" s="417">
        <v>0</v>
      </c>
      <c r="T31" s="417">
        <v>6456.5929999999998</v>
      </c>
      <c r="U31" s="417"/>
      <c r="V31" s="417">
        <v>1187162.145</v>
      </c>
      <c r="W31" s="417">
        <v>266685.82699999999</v>
      </c>
      <c r="X31" s="417">
        <v>1453847.9720000001</v>
      </c>
      <c r="Y31" s="419" t="s">
        <v>411</v>
      </c>
      <c r="Z31" s="417">
        <v>449100.44</v>
      </c>
      <c r="AA31" s="417">
        <v>1532.797</v>
      </c>
      <c r="AB31" s="417">
        <v>450633.23800000001</v>
      </c>
      <c r="AC31" s="417"/>
      <c r="AD31" s="417">
        <v>283645.60499999998</v>
      </c>
      <c r="AE31" s="417">
        <v>0</v>
      </c>
      <c r="AF31" s="417">
        <v>283645.60499999998</v>
      </c>
      <c r="AG31" s="417"/>
      <c r="AH31" s="419" t="s">
        <v>411</v>
      </c>
      <c r="AI31" s="417"/>
      <c r="AJ31" s="417">
        <v>6902323.756000001</v>
      </c>
      <c r="AK31" s="417">
        <v>268218.62400000001</v>
      </c>
      <c r="AL31" s="417">
        <v>7170542.381000001</v>
      </c>
    </row>
    <row r="32" spans="1:38" s="415" customFormat="1" ht="10.199999999999999" customHeight="1">
      <c r="A32" s="419" t="s">
        <v>412</v>
      </c>
      <c r="B32" s="417">
        <v>0</v>
      </c>
      <c r="C32" s="417">
        <v>0</v>
      </c>
      <c r="D32" s="417">
        <v>0</v>
      </c>
      <c r="E32" s="417"/>
      <c r="F32" s="417">
        <v>0</v>
      </c>
      <c r="G32" s="417">
        <v>0</v>
      </c>
      <c r="H32" s="417">
        <v>0</v>
      </c>
      <c r="I32" s="417"/>
      <c r="J32" s="417">
        <v>0</v>
      </c>
      <c r="K32" s="417">
        <v>0</v>
      </c>
      <c r="L32" s="417">
        <v>0</v>
      </c>
      <c r="M32" s="419" t="s">
        <v>412</v>
      </c>
      <c r="N32" s="417">
        <v>0</v>
      </c>
      <c r="O32" s="417">
        <v>0</v>
      </c>
      <c r="P32" s="417">
        <v>0</v>
      </c>
      <c r="Q32" s="417"/>
      <c r="R32" s="417">
        <v>0</v>
      </c>
      <c r="S32" s="417">
        <v>0</v>
      </c>
      <c r="T32" s="417">
        <v>0</v>
      </c>
      <c r="U32" s="417"/>
      <c r="V32" s="417">
        <v>5391.4189999999999</v>
      </c>
      <c r="W32" s="417">
        <v>21679.847000000002</v>
      </c>
      <c r="X32" s="417">
        <v>27071.267</v>
      </c>
      <c r="Y32" s="419" t="s">
        <v>412</v>
      </c>
      <c r="Z32" s="417">
        <v>0</v>
      </c>
      <c r="AA32" s="417">
        <v>0</v>
      </c>
      <c r="AB32" s="417">
        <v>0</v>
      </c>
      <c r="AC32" s="417"/>
      <c r="AD32" s="417">
        <v>0</v>
      </c>
      <c r="AE32" s="417">
        <v>0</v>
      </c>
      <c r="AF32" s="417">
        <v>0</v>
      </c>
      <c r="AG32" s="417"/>
      <c r="AH32" s="419" t="s">
        <v>412</v>
      </c>
      <c r="AI32" s="417"/>
      <c r="AJ32" s="417">
        <v>5391.4189999999999</v>
      </c>
      <c r="AK32" s="417">
        <v>21679.847000000002</v>
      </c>
      <c r="AL32" s="417">
        <v>27071.267</v>
      </c>
    </row>
    <row r="33" spans="1:38" s="415" customFormat="1" ht="10.199999999999999" customHeight="1">
      <c r="A33" s="419" t="s">
        <v>413</v>
      </c>
      <c r="B33" s="417">
        <v>37030.237000000001</v>
      </c>
      <c r="C33" s="417">
        <v>104.621</v>
      </c>
      <c r="D33" s="417">
        <v>37134.858999999997</v>
      </c>
      <c r="E33" s="417"/>
      <c r="F33" s="417">
        <v>11.462999999999999</v>
      </c>
      <c r="G33" s="417">
        <v>25.981999999999999</v>
      </c>
      <c r="H33" s="417">
        <v>37.445</v>
      </c>
      <c r="I33" s="417"/>
      <c r="J33" s="417">
        <v>274722.625</v>
      </c>
      <c r="K33" s="417">
        <v>11.455</v>
      </c>
      <c r="L33" s="417">
        <v>274734.08100000001</v>
      </c>
      <c r="M33" s="419" t="s">
        <v>413</v>
      </c>
      <c r="N33" s="417">
        <v>0</v>
      </c>
      <c r="O33" s="417">
        <v>0</v>
      </c>
      <c r="P33" s="417">
        <v>0</v>
      </c>
      <c r="Q33" s="417"/>
      <c r="R33" s="417">
        <v>0</v>
      </c>
      <c r="S33" s="417">
        <v>0</v>
      </c>
      <c r="T33" s="417">
        <v>0</v>
      </c>
      <c r="U33" s="417"/>
      <c r="V33" s="417">
        <v>0</v>
      </c>
      <c r="W33" s="417">
        <v>0</v>
      </c>
      <c r="X33" s="417">
        <v>0</v>
      </c>
      <c r="Y33" s="419" t="s">
        <v>413</v>
      </c>
      <c r="Z33" s="417">
        <v>0</v>
      </c>
      <c r="AA33" s="417">
        <v>0</v>
      </c>
      <c r="AB33" s="417">
        <v>0</v>
      </c>
      <c r="AC33" s="417"/>
      <c r="AD33" s="417">
        <v>0</v>
      </c>
      <c r="AE33" s="417">
        <v>0</v>
      </c>
      <c r="AF33" s="417">
        <v>0</v>
      </c>
      <c r="AG33" s="417"/>
      <c r="AH33" s="419" t="s">
        <v>413</v>
      </c>
      <c r="AI33" s="417"/>
      <c r="AJ33" s="417">
        <v>311764.32500000001</v>
      </c>
      <c r="AK33" s="417">
        <v>142.05800000000002</v>
      </c>
      <c r="AL33" s="417">
        <v>311906.38500000001</v>
      </c>
    </row>
    <row r="34" spans="1:38" s="415" customFormat="1" ht="10.199999999999999" customHeight="1">
      <c r="A34" s="419" t="s">
        <v>414</v>
      </c>
      <c r="B34" s="417">
        <v>0</v>
      </c>
      <c r="C34" s="417">
        <v>0</v>
      </c>
      <c r="D34" s="417">
        <v>0</v>
      </c>
      <c r="E34" s="417"/>
      <c r="F34" s="417">
        <v>0</v>
      </c>
      <c r="G34" s="417">
        <v>0</v>
      </c>
      <c r="H34" s="417">
        <v>0</v>
      </c>
      <c r="I34" s="417"/>
      <c r="J34" s="417">
        <v>0</v>
      </c>
      <c r="K34" s="417">
        <v>0</v>
      </c>
      <c r="L34" s="417">
        <v>0</v>
      </c>
      <c r="M34" s="419" t="s">
        <v>414</v>
      </c>
      <c r="N34" s="417">
        <v>0</v>
      </c>
      <c r="O34" s="417">
        <v>0</v>
      </c>
      <c r="P34" s="417">
        <v>0</v>
      </c>
      <c r="Q34" s="417"/>
      <c r="R34" s="417">
        <v>0</v>
      </c>
      <c r="S34" s="417">
        <v>0</v>
      </c>
      <c r="T34" s="417">
        <v>0</v>
      </c>
      <c r="U34" s="417"/>
      <c r="V34" s="417">
        <v>0</v>
      </c>
      <c r="W34" s="417">
        <v>0</v>
      </c>
      <c r="X34" s="417">
        <v>0</v>
      </c>
      <c r="Y34" s="419" t="s">
        <v>414</v>
      </c>
      <c r="Z34" s="417">
        <v>0</v>
      </c>
      <c r="AA34" s="417">
        <v>0</v>
      </c>
      <c r="AB34" s="417">
        <v>0</v>
      </c>
      <c r="AC34" s="417"/>
      <c r="AD34" s="417">
        <v>0</v>
      </c>
      <c r="AE34" s="417">
        <v>0</v>
      </c>
      <c r="AF34" s="417">
        <v>0</v>
      </c>
      <c r="AG34" s="417"/>
      <c r="AH34" s="419" t="s">
        <v>414</v>
      </c>
      <c r="AI34" s="417"/>
      <c r="AJ34" s="417">
        <v>0</v>
      </c>
      <c r="AK34" s="417">
        <v>0</v>
      </c>
      <c r="AL34" s="417">
        <v>0</v>
      </c>
    </row>
    <row r="35" spans="1:38" s="415" customFormat="1" ht="10.199999999999999" customHeight="1">
      <c r="A35" s="419" t="s">
        <v>415</v>
      </c>
      <c r="B35" s="417">
        <v>0</v>
      </c>
      <c r="C35" s="417">
        <v>0</v>
      </c>
      <c r="D35" s="417">
        <v>0</v>
      </c>
      <c r="E35" s="417"/>
      <c r="F35" s="417">
        <v>0</v>
      </c>
      <c r="G35" s="417">
        <v>0</v>
      </c>
      <c r="H35" s="417">
        <v>0</v>
      </c>
      <c r="I35" s="417"/>
      <c r="J35" s="417">
        <v>0</v>
      </c>
      <c r="K35" s="417">
        <v>0</v>
      </c>
      <c r="L35" s="417">
        <v>0</v>
      </c>
      <c r="M35" s="419" t="s">
        <v>415</v>
      </c>
      <c r="N35" s="417">
        <v>0</v>
      </c>
      <c r="O35" s="417">
        <v>0</v>
      </c>
      <c r="P35" s="417">
        <v>0</v>
      </c>
      <c r="Q35" s="417"/>
      <c r="R35" s="417">
        <v>0</v>
      </c>
      <c r="S35" s="417">
        <v>0</v>
      </c>
      <c r="T35" s="417">
        <v>0</v>
      </c>
      <c r="U35" s="417"/>
      <c r="V35" s="417">
        <v>0</v>
      </c>
      <c r="W35" s="417">
        <v>0</v>
      </c>
      <c r="X35" s="417">
        <v>0</v>
      </c>
      <c r="Y35" s="419" t="s">
        <v>415</v>
      </c>
      <c r="Z35" s="417">
        <v>0</v>
      </c>
      <c r="AA35" s="417">
        <v>0</v>
      </c>
      <c r="AB35" s="417">
        <v>0</v>
      </c>
      <c r="AC35" s="417"/>
      <c r="AD35" s="417">
        <v>0</v>
      </c>
      <c r="AE35" s="417">
        <v>0</v>
      </c>
      <c r="AF35" s="417">
        <v>0</v>
      </c>
      <c r="AG35" s="417"/>
      <c r="AH35" s="419" t="s">
        <v>415</v>
      </c>
      <c r="AI35" s="417"/>
      <c r="AJ35" s="417">
        <v>0</v>
      </c>
      <c r="AK35" s="417">
        <v>0</v>
      </c>
      <c r="AL35" s="417">
        <v>0</v>
      </c>
    </row>
    <row r="36" spans="1:38" s="415" customFormat="1" ht="10.199999999999999" customHeight="1">
      <c r="A36" s="419" t="s">
        <v>416</v>
      </c>
      <c r="B36" s="417">
        <v>49903.277000000002</v>
      </c>
      <c r="C36" s="417">
        <v>0</v>
      </c>
      <c r="D36" s="417">
        <v>49903.277000000002</v>
      </c>
      <c r="E36" s="417"/>
      <c r="F36" s="417">
        <v>0</v>
      </c>
      <c r="G36" s="417">
        <v>0</v>
      </c>
      <c r="H36" s="417">
        <v>0</v>
      </c>
      <c r="I36" s="417"/>
      <c r="J36" s="417">
        <v>532.54399999999998</v>
      </c>
      <c r="K36" s="417">
        <v>0</v>
      </c>
      <c r="L36" s="417">
        <v>532.54399999999998</v>
      </c>
      <c r="M36" s="419" t="s">
        <v>416</v>
      </c>
      <c r="N36" s="417">
        <v>44985.364000000001</v>
      </c>
      <c r="O36" s="417">
        <v>0</v>
      </c>
      <c r="P36" s="417">
        <v>44985.364000000001</v>
      </c>
      <c r="Q36" s="417"/>
      <c r="R36" s="417">
        <v>0</v>
      </c>
      <c r="S36" s="417">
        <v>0</v>
      </c>
      <c r="T36" s="417">
        <v>0</v>
      </c>
      <c r="U36" s="417"/>
      <c r="V36" s="417">
        <v>0</v>
      </c>
      <c r="W36" s="417">
        <v>0</v>
      </c>
      <c r="X36" s="417">
        <v>0</v>
      </c>
      <c r="Y36" s="419" t="s">
        <v>416</v>
      </c>
      <c r="Z36" s="417">
        <v>0</v>
      </c>
      <c r="AA36" s="417">
        <v>0</v>
      </c>
      <c r="AB36" s="417">
        <v>0</v>
      </c>
      <c r="AC36" s="417"/>
      <c r="AD36" s="417">
        <v>0</v>
      </c>
      <c r="AE36" s="417">
        <v>0</v>
      </c>
      <c r="AF36" s="417">
        <v>0</v>
      </c>
      <c r="AG36" s="417"/>
      <c r="AH36" s="419" t="s">
        <v>416</v>
      </c>
      <c r="AI36" s="417"/>
      <c r="AJ36" s="417">
        <v>95421.184999999998</v>
      </c>
      <c r="AK36" s="417">
        <v>0</v>
      </c>
      <c r="AL36" s="417">
        <v>95421.184999999998</v>
      </c>
    </row>
    <row r="37" spans="1:38" s="415" customFormat="1" ht="10.199999999999999" customHeight="1">
      <c r="A37" s="420" t="s">
        <v>417</v>
      </c>
      <c r="B37" s="420">
        <v>178153.48800000001</v>
      </c>
      <c r="C37" s="420">
        <v>65.597999999999999</v>
      </c>
      <c r="D37" s="420">
        <v>178219.087</v>
      </c>
      <c r="E37" s="420"/>
      <c r="F37" s="420">
        <v>48023.040000000001</v>
      </c>
      <c r="G37" s="420">
        <v>0</v>
      </c>
      <c r="H37" s="420">
        <v>48023.040000000001</v>
      </c>
      <c r="I37" s="420"/>
      <c r="J37" s="420">
        <v>40431.741000000002</v>
      </c>
      <c r="K37" s="420">
        <v>0</v>
      </c>
      <c r="L37" s="420">
        <v>40431.741000000002</v>
      </c>
      <c r="M37" s="420" t="s">
        <v>417</v>
      </c>
      <c r="N37" s="420">
        <v>10442.217000000001</v>
      </c>
      <c r="O37" s="420">
        <v>0</v>
      </c>
      <c r="P37" s="420">
        <v>10442.217000000001</v>
      </c>
      <c r="Q37" s="421"/>
      <c r="R37" s="420">
        <v>14858.495999999999</v>
      </c>
      <c r="S37" s="420">
        <v>0</v>
      </c>
      <c r="T37" s="420">
        <v>14858.495999999999</v>
      </c>
      <c r="U37" s="420"/>
      <c r="V37" s="420">
        <v>20742.266</v>
      </c>
      <c r="W37" s="420">
        <v>3746.5259999999998</v>
      </c>
      <c r="X37" s="420">
        <v>24488.792000000001</v>
      </c>
      <c r="Y37" s="420" t="s">
        <v>417</v>
      </c>
      <c r="Z37" s="420">
        <v>13825.192999999999</v>
      </c>
      <c r="AA37" s="420">
        <v>192.90899999999999</v>
      </c>
      <c r="AB37" s="420">
        <v>14018.102999999999</v>
      </c>
      <c r="AC37" s="421"/>
      <c r="AD37" s="420">
        <v>3209.7930000000001</v>
      </c>
      <c r="AE37" s="420">
        <v>0</v>
      </c>
      <c r="AF37" s="420">
        <v>3209.7930000000001</v>
      </c>
      <c r="AG37" s="420"/>
      <c r="AH37" s="420" t="s">
        <v>417</v>
      </c>
      <c r="AI37" s="420"/>
      <c r="AJ37" s="420">
        <v>329686.234</v>
      </c>
      <c r="AK37" s="420">
        <v>4005.0329999999999</v>
      </c>
      <c r="AL37" s="420">
        <v>333691.26900000003</v>
      </c>
    </row>
    <row r="38" spans="1:38" s="415" customFormat="1" ht="10.199999999999999" customHeight="1">
      <c r="A38" s="420" t="s">
        <v>418</v>
      </c>
      <c r="B38" s="421">
        <v>104170.247</v>
      </c>
      <c r="C38" s="421">
        <v>15.18</v>
      </c>
      <c r="D38" s="421">
        <v>104185.428</v>
      </c>
      <c r="E38" s="421"/>
      <c r="F38" s="421">
        <v>152947.61499999999</v>
      </c>
      <c r="G38" s="421">
        <v>18.436</v>
      </c>
      <c r="H38" s="421">
        <v>152966.05100000001</v>
      </c>
      <c r="I38" s="421"/>
      <c r="J38" s="421">
        <v>50606.05</v>
      </c>
      <c r="K38" s="421">
        <v>0</v>
      </c>
      <c r="L38" s="421">
        <v>50606.05</v>
      </c>
      <c r="M38" s="420" t="s">
        <v>418</v>
      </c>
      <c r="N38" s="421">
        <v>18679.503000000001</v>
      </c>
      <c r="O38" s="421">
        <v>0</v>
      </c>
      <c r="P38" s="421">
        <v>18679.503000000001</v>
      </c>
      <c r="Q38" s="421"/>
      <c r="R38" s="421">
        <v>74054.209000000003</v>
      </c>
      <c r="S38" s="421">
        <v>0</v>
      </c>
      <c r="T38" s="421">
        <v>74054.209000000003</v>
      </c>
      <c r="U38" s="421"/>
      <c r="V38" s="421">
        <v>88059.039000000004</v>
      </c>
      <c r="W38" s="421">
        <v>9147.4570000000003</v>
      </c>
      <c r="X38" s="421">
        <v>97206.495999999999</v>
      </c>
      <c r="Y38" s="420" t="s">
        <v>418</v>
      </c>
      <c r="Z38" s="421">
        <v>58848.834999999999</v>
      </c>
      <c r="AA38" s="421">
        <v>28.736000000000001</v>
      </c>
      <c r="AB38" s="421">
        <v>58877.572</v>
      </c>
      <c r="AC38" s="421"/>
      <c r="AD38" s="421">
        <v>23833.973000000002</v>
      </c>
      <c r="AE38" s="421">
        <v>0</v>
      </c>
      <c r="AF38" s="421">
        <v>23833.973000000002</v>
      </c>
      <c r="AG38" s="421"/>
      <c r="AH38" s="420" t="s">
        <v>418</v>
      </c>
      <c r="AI38" s="421"/>
      <c r="AJ38" s="421">
        <v>571199.47100000002</v>
      </c>
      <c r="AK38" s="421">
        <v>9209.8090000000011</v>
      </c>
      <c r="AL38" s="421">
        <v>580409.28200000001</v>
      </c>
    </row>
    <row r="39" spans="1:38" s="415" customFormat="1" ht="10.199999999999999" customHeight="1">
      <c r="A39" s="419" t="s">
        <v>419</v>
      </c>
      <c r="B39" s="419">
        <v>102387.224</v>
      </c>
      <c r="C39" s="419">
        <v>15.18</v>
      </c>
      <c r="D39" s="419">
        <v>102402.405</v>
      </c>
      <c r="E39" s="419"/>
      <c r="F39" s="419">
        <v>103568.476</v>
      </c>
      <c r="G39" s="419">
        <v>2.6179999999999999</v>
      </c>
      <c r="H39" s="419">
        <v>103571.094</v>
      </c>
      <c r="I39" s="419"/>
      <c r="J39" s="419">
        <v>49350.644999999997</v>
      </c>
      <c r="K39" s="419">
        <v>0</v>
      </c>
      <c r="L39" s="419">
        <v>49350.644999999997</v>
      </c>
      <c r="M39" s="419" t="s">
        <v>419</v>
      </c>
      <c r="N39" s="419">
        <v>17062.927</v>
      </c>
      <c r="O39" s="419">
        <v>0</v>
      </c>
      <c r="P39" s="419">
        <v>17062.927</v>
      </c>
      <c r="Q39" s="417"/>
      <c r="R39" s="419">
        <v>74054.209000000003</v>
      </c>
      <c r="S39" s="419">
        <v>0</v>
      </c>
      <c r="T39" s="419">
        <v>74054.209000000003</v>
      </c>
      <c r="U39" s="419"/>
      <c r="V39" s="419">
        <v>31400.614000000001</v>
      </c>
      <c r="W39" s="419">
        <v>3081.9250000000002</v>
      </c>
      <c r="X39" s="419">
        <v>34482.538999999997</v>
      </c>
      <c r="Y39" s="419" t="s">
        <v>419</v>
      </c>
      <c r="Z39" s="419">
        <v>40536.167999999998</v>
      </c>
      <c r="AA39" s="419">
        <v>0</v>
      </c>
      <c r="AB39" s="419">
        <v>40536.167999999998</v>
      </c>
      <c r="AC39" s="417"/>
      <c r="AD39" s="419">
        <v>23833.973000000002</v>
      </c>
      <c r="AE39" s="419">
        <v>0</v>
      </c>
      <c r="AF39" s="419">
        <v>23833.973000000002</v>
      </c>
      <c r="AG39" s="419"/>
      <c r="AH39" s="419" t="s">
        <v>419</v>
      </c>
      <c r="AI39" s="419"/>
      <c r="AJ39" s="419">
        <v>442194.23600000003</v>
      </c>
      <c r="AK39" s="419">
        <v>3099.723</v>
      </c>
      <c r="AL39" s="419">
        <v>445293.96</v>
      </c>
    </row>
    <row r="40" spans="1:38" s="415" customFormat="1" ht="10.199999999999999" customHeight="1">
      <c r="A40" s="419" t="s">
        <v>420</v>
      </c>
      <c r="B40" s="419">
        <v>1783.0229999999999</v>
      </c>
      <c r="C40" s="419">
        <v>0</v>
      </c>
      <c r="D40" s="419">
        <v>1783.0229999999999</v>
      </c>
      <c r="E40" s="419"/>
      <c r="F40" s="419">
        <v>49379.139000000003</v>
      </c>
      <c r="G40" s="419">
        <v>15.818</v>
      </c>
      <c r="H40" s="419">
        <v>49394.957000000002</v>
      </c>
      <c r="I40" s="419"/>
      <c r="J40" s="419">
        <v>1255.405</v>
      </c>
      <c r="K40" s="419">
        <v>0</v>
      </c>
      <c r="L40" s="419">
        <v>1255.405</v>
      </c>
      <c r="M40" s="419" t="s">
        <v>420</v>
      </c>
      <c r="N40" s="419">
        <v>1616.576</v>
      </c>
      <c r="O40" s="419">
        <v>0</v>
      </c>
      <c r="P40" s="419">
        <v>1616.576</v>
      </c>
      <c r="Q40" s="417"/>
      <c r="R40" s="419">
        <v>0</v>
      </c>
      <c r="S40" s="419">
        <v>0</v>
      </c>
      <c r="T40" s="419">
        <v>0</v>
      </c>
      <c r="U40" s="419"/>
      <c r="V40" s="419">
        <v>56658.423999999999</v>
      </c>
      <c r="W40" s="419">
        <v>6065.5320000000002</v>
      </c>
      <c r="X40" s="419">
        <v>62723.957000000002</v>
      </c>
      <c r="Y40" s="419" t="s">
        <v>420</v>
      </c>
      <c r="Z40" s="419">
        <v>18312.667000000001</v>
      </c>
      <c r="AA40" s="419">
        <v>28.736000000000001</v>
      </c>
      <c r="AB40" s="419">
        <v>18341.403999999999</v>
      </c>
      <c r="AC40" s="417"/>
      <c r="AD40" s="419">
        <v>0</v>
      </c>
      <c r="AE40" s="419">
        <v>0</v>
      </c>
      <c r="AF40" s="419">
        <v>0</v>
      </c>
      <c r="AG40" s="419"/>
      <c r="AH40" s="419" t="s">
        <v>420</v>
      </c>
      <c r="AI40" s="419"/>
      <c r="AJ40" s="419">
        <v>129005.23400000001</v>
      </c>
      <c r="AK40" s="419">
        <v>6110.0860000000002</v>
      </c>
      <c r="AL40" s="419">
        <v>135115.32200000001</v>
      </c>
    </row>
    <row r="41" spans="1:38" s="415" customFormat="1" ht="10.199999999999999" customHeight="1">
      <c r="A41" s="420" t="s">
        <v>404</v>
      </c>
      <c r="B41" s="421">
        <v>-292879.58199999999</v>
      </c>
      <c r="C41" s="421">
        <v>-359.988</v>
      </c>
      <c r="D41" s="421">
        <v>-293239.571</v>
      </c>
      <c r="E41" s="421"/>
      <c r="F41" s="421">
        <v>-178095.66500000001</v>
      </c>
      <c r="G41" s="421">
        <v>-16.882000000000001</v>
      </c>
      <c r="H41" s="421">
        <v>-178112.54800000001</v>
      </c>
      <c r="I41" s="421"/>
      <c r="J41" s="421">
        <v>-125381.322</v>
      </c>
      <c r="K41" s="421">
        <v>-0.435</v>
      </c>
      <c r="L41" s="421">
        <v>-125381.758</v>
      </c>
      <c r="M41" s="420" t="s">
        <v>404</v>
      </c>
      <c r="N41" s="421">
        <v>-28090.558000000001</v>
      </c>
      <c r="O41" s="421">
        <v>0</v>
      </c>
      <c r="P41" s="421">
        <v>-28090.558000000001</v>
      </c>
      <c r="Q41" s="421"/>
      <c r="R41" s="421">
        <v>-117569.43399999999</v>
      </c>
      <c r="S41" s="421">
        <v>0</v>
      </c>
      <c r="T41" s="421">
        <v>-117569.43399999999</v>
      </c>
      <c r="U41" s="421"/>
      <c r="V41" s="421">
        <v>-141352.54999999999</v>
      </c>
      <c r="W41" s="421">
        <v>-23618.508000000002</v>
      </c>
      <c r="X41" s="421">
        <v>-164971.05799999999</v>
      </c>
      <c r="Y41" s="420" t="s">
        <v>404</v>
      </c>
      <c r="Z41" s="421">
        <v>-62977.173999999999</v>
      </c>
      <c r="AA41" s="421">
        <v>-92.290999999999997</v>
      </c>
      <c r="AB41" s="421">
        <v>-63069.466</v>
      </c>
      <c r="AC41" s="421"/>
      <c r="AD41" s="421">
        <v>-19381.36</v>
      </c>
      <c r="AE41" s="421">
        <v>0</v>
      </c>
      <c r="AF41" s="421">
        <v>-19381.36</v>
      </c>
      <c r="AG41" s="421"/>
      <c r="AH41" s="420" t="s">
        <v>404</v>
      </c>
      <c r="AI41" s="421"/>
      <c r="AJ41" s="421">
        <v>-965727.64500000002</v>
      </c>
      <c r="AK41" s="421">
        <v>-24088.104000000003</v>
      </c>
      <c r="AL41" s="421">
        <v>-989815.75299999991</v>
      </c>
    </row>
    <row r="42" spans="1:38" s="415" customFormat="1" ht="10.199999999999999" customHeight="1">
      <c r="A42" s="420" t="s">
        <v>421</v>
      </c>
      <c r="B42" s="421">
        <v>-109.68300000000001</v>
      </c>
      <c r="C42" s="421">
        <v>-0.156</v>
      </c>
      <c r="D42" s="421">
        <v>-109.839</v>
      </c>
      <c r="E42" s="421"/>
      <c r="F42" s="421">
        <v>-8778.3709999999992</v>
      </c>
      <c r="G42" s="421">
        <v>0</v>
      </c>
      <c r="H42" s="421">
        <v>-8778.3709999999992</v>
      </c>
      <c r="I42" s="421"/>
      <c r="J42" s="421">
        <v>-5011.4570000000003</v>
      </c>
      <c r="K42" s="421">
        <v>-0.246</v>
      </c>
      <c r="L42" s="421">
        <v>-5011.7030000000004</v>
      </c>
      <c r="M42" s="420" t="s">
        <v>421</v>
      </c>
      <c r="N42" s="421">
        <v>-1404.085</v>
      </c>
      <c r="O42" s="421">
        <v>0</v>
      </c>
      <c r="P42" s="421">
        <v>-1404.085</v>
      </c>
      <c r="Q42" s="421"/>
      <c r="R42" s="421">
        <v>-1992.693</v>
      </c>
      <c r="S42" s="421">
        <v>0</v>
      </c>
      <c r="T42" s="421">
        <v>-1992.693</v>
      </c>
      <c r="U42" s="421"/>
      <c r="V42" s="421">
        <v>-1400.8420000000001</v>
      </c>
      <c r="W42" s="421">
        <v>-219.16499999999999</v>
      </c>
      <c r="X42" s="421">
        <v>-1620.0070000000001</v>
      </c>
      <c r="Y42" s="420" t="s">
        <v>421</v>
      </c>
      <c r="Z42" s="421">
        <v>-1475.45</v>
      </c>
      <c r="AA42" s="421">
        <v>-4.7E-2</v>
      </c>
      <c r="AB42" s="421">
        <v>-1475.498</v>
      </c>
      <c r="AC42" s="421"/>
      <c r="AD42" s="421">
        <v>-833.803</v>
      </c>
      <c r="AE42" s="421">
        <v>0</v>
      </c>
      <c r="AF42" s="421">
        <v>-833.803</v>
      </c>
      <c r="AG42" s="421"/>
      <c r="AH42" s="420" t="s">
        <v>421</v>
      </c>
      <c r="AI42" s="421"/>
      <c r="AJ42" s="421">
        <v>-21006.384000000002</v>
      </c>
      <c r="AK42" s="421">
        <v>-219.61399999999998</v>
      </c>
      <c r="AL42" s="421">
        <v>-21225.999</v>
      </c>
    </row>
    <row r="43" spans="1:38" s="25" customFormat="1" ht="5.0999999999999996" customHeight="1">
      <c r="A43" s="420"/>
      <c r="B43" s="417"/>
      <c r="C43" s="417"/>
      <c r="D43" s="417"/>
      <c r="E43" s="417"/>
      <c r="F43" s="417"/>
      <c r="G43" s="417"/>
      <c r="H43" s="417"/>
      <c r="I43" s="417"/>
      <c r="J43" s="417">
        <v>0</v>
      </c>
      <c r="K43" s="417">
        <v>0</v>
      </c>
      <c r="L43" s="417">
        <v>0</v>
      </c>
      <c r="M43" s="420"/>
      <c r="N43" s="417"/>
      <c r="O43" s="417"/>
      <c r="P43" s="417"/>
      <c r="Q43" s="417"/>
      <c r="R43" s="417"/>
      <c r="S43" s="417"/>
      <c r="T43" s="417"/>
      <c r="U43" s="417"/>
      <c r="V43" s="417">
        <v>0</v>
      </c>
      <c r="W43" s="417">
        <v>0</v>
      </c>
      <c r="X43" s="417">
        <v>0</v>
      </c>
      <c r="Y43" s="420"/>
      <c r="Z43" s="417"/>
      <c r="AA43" s="417"/>
      <c r="AB43" s="417"/>
      <c r="AC43" s="417"/>
      <c r="AD43" s="417"/>
      <c r="AE43" s="417"/>
      <c r="AF43" s="417"/>
      <c r="AG43" s="417"/>
      <c r="AH43" s="420"/>
      <c r="AI43" s="417"/>
      <c r="AJ43" s="417"/>
      <c r="AK43" s="417"/>
      <c r="AL43" s="417"/>
    </row>
    <row r="44" spans="1:38" s="415" customFormat="1" ht="10.199999999999999" customHeight="1">
      <c r="A44" s="420" t="s">
        <v>422</v>
      </c>
      <c r="B44" s="421">
        <v>14437.657999999999</v>
      </c>
      <c r="C44" s="421">
        <v>443.22500000000002</v>
      </c>
      <c r="D44" s="421">
        <v>14880.884</v>
      </c>
      <c r="E44" s="421"/>
      <c r="F44" s="421">
        <v>14189.397000000001</v>
      </c>
      <c r="G44" s="421">
        <v>630.6</v>
      </c>
      <c r="H44" s="421">
        <v>14819.998</v>
      </c>
      <c r="I44" s="421"/>
      <c r="J44" s="421">
        <v>38184.339</v>
      </c>
      <c r="K44" s="421">
        <v>12.847</v>
      </c>
      <c r="L44" s="421">
        <v>38197.186000000002</v>
      </c>
      <c r="M44" s="420" t="s">
        <v>422</v>
      </c>
      <c r="N44" s="421">
        <v>1330.9639999999999</v>
      </c>
      <c r="O44" s="421">
        <v>418.005</v>
      </c>
      <c r="P44" s="421">
        <v>1748.97</v>
      </c>
      <c r="Q44" s="421"/>
      <c r="R44" s="421">
        <v>108678.25900000001</v>
      </c>
      <c r="S44" s="421">
        <v>159.06299999999999</v>
      </c>
      <c r="T44" s="421">
        <v>108837.323</v>
      </c>
      <c r="U44" s="421"/>
      <c r="V44" s="421">
        <v>6044.9110000000001</v>
      </c>
      <c r="W44" s="421">
        <v>8744.9380000000001</v>
      </c>
      <c r="X44" s="421">
        <v>14789.849</v>
      </c>
      <c r="Y44" s="420" t="s">
        <v>422</v>
      </c>
      <c r="Z44" s="421">
        <v>735.13499999999999</v>
      </c>
      <c r="AA44" s="421">
        <v>314.50799999999998</v>
      </c>
      <c r="AB44" s="421">
        <v>1049.644</v>
      </c>
      <c r="AC44" s="421"/>
      <c r="AD44" s="421">
        <v>4308.0050000000001</v>
      </c>
      <c r="AE44" s="421">
        <v>48.536999999999999</v>
      </c>
      <c r="AF44" s="421">
        <v>4356.5420000000004</v>
      </c>
      <c r="AG44" s="421"/>
      <c r="AH44" s="420" t="s">
        <v>422</v>
      </c>
      <c r="AI44" s="421"/>
      <c r="AJ44" s="421">
        <v>187908.66800000003</v>
      </c>
      <c r="AK44" s="421">
        <v>10771.723</v>
      </c>
      <c r="AL44" s="421">
        <v>198680.39599999998</v>
      </c>
    </row>
    <row r="45" spans="1:38" s="25" customFormat="1" ht="5.0999999999999996" customHeight="1">
      <c r="A45" s="420"/>
      <c r="B45" s="421"/>
      <c r="C45" s="421"/>
      <c r="D45" s="421"/>
      <c r="E45" s="421"/>
      <c r="F45" s="421"/>
      <c r="G45" s="421"/>
      <c r="H45" s="421"/>
      <c r="I45" s="421"/>
      <c r="J45" s="421">
        <v>0</v>
      </c>
      <c r="K45" s="421">
        <v>0</v>
      </c>
      <c r="L45" s="421">
        <v>0</v>
      </c>
      <c r="M45" s="420"/>
      <c r="N45" s="421"/>
      <c r="O45" s="421"/>
      <c r="P45" s="421"/>
      <c r="Q45" s="417"/>
      <c r="R45" s="421"/>
      <c r="S45" s="421"/>
      <c r="T45" s="421"/>
      <c r="U45" s="421"/>
      <c r="V45" s="421">
        <v>0</v>
      </c>
      <c r="W45" s="421">
        <v>0</v>
      </c>
      <c r="X45" s="421">
        <v>0</v>
      </c>
      <c r="Y45" s="420"/>
      <c r="Z45" s="421"/>
      <c r="AA45" s="421"/>
      <c r="AB45" s="421"/>
      <c r="AC45" s="417"/>
      <c r="AD45" s="421"/>
      <c r="AE45" s="421"/>
      <c r="AF45" s="421"/>
      <c r="AG45" s="421"/>
      <c r="AH45" s="420"/>
      <c r="AI45" s="421"/>
      <c r="AJ45" s="421"/>
      <c r="AK45" s="421"/>
      <c r="AL45" s="421"/>
    </row>
    <row r="46" spans="1:38" s="415" customFormat="1" ht="10.199999999999999" customHeight="1">
      <c r="A46" s="413" t="s">
        <v>423</v>
      </c>
      <c r="B46" s="414">
        <v>32428.370999999999</v>
      </c>
      <c r="C46" s="414">
        <v>30.245000000000001</v>
      </c>
      <c r="D46" s="414">
        <v>32458.616000000002</v>
      </c>
      <c r="E46" s="414"/>
      <c r="F46" s="414">
        <v>56276.523999999998</v>
      </c>
      <c r="G46" s="414">
        <v>0.26800000000000002</v>
      </c>
      <c r="H46" s="414">
        <v>56276.792999999998</v>
      </c>
      <c r="I46" s="414"/>
      <c r="J46" s="414">
        <v>28570.65</v>
      </c>
      <c r="K46" s="414">
        <v>6.0999999999999999E-2</v>
      </c>
      <c r="L46" s="414">
        <v>28570.712</v>
      </c>
      <c r="M46" s="413" t="s">
        <v>423</v>
      </c>
      <c r="N46" s="414">
        <v>6422.027</v>
      </c>
      <c r="O46" s="414">
        <v>0</v>
      </c>
      <c r="P46" s="414">
        <v>6422.027</v>
      </c>
      <c r="Q46" s="414"/>
      <c r="R46" s="414">
        <v>26233.315999999999</v>
      </c>
      <c r="S46" s="414">
        <v>0</v>
      </c>
      <c r="T46" s="414">
        <v>26233.315999999999</v>
      </c>
      <c r="U46" s="414"/>
      <c r="V46" s="414">
        <v>13163.335999999999</v>
      </c>
      <c r="W46" s="414">
        <v>2172.0439999999999</v>
      </c>
      <c r="X46" s="414">
        <v>15335.38</v>
      </c>
      <c r="Y46" s="413" t="s">
        <v>423</v>
      </c>
      <c r="Z46" s="414">
        <v>6963.4660000000003</v>
      </c>
      <c r="AA46" s="414">
        <v>12.471</v>
      </c>
      <c r="AB46" s="414">
        <v>6975.9380000000001</v>
      </c>
      <c r="AC46" s="414"/>
      <c r="AD46" s="414">
        <v>4009.3789999999999</v>
      </c>
      <c r="AE46" s="414">
        <v>0.34799999999999998</v>
      </c>
      <c r="AF46" s="414">
        <v>4009.7269999999999</v>
      </c>
      <c r="AG46" s="414"/>
      <c r="AH46" s="413" t="s">
        <v>423</v>
      </c>
      <c r="AI46" s="414"/>
      <c r="AJ46" s="414">
        <v>174067.06899999999</v>
      </c>
      <c r="AK46" s="414">
        <v>2215.4369999999999</v>
      </c>
      <c r="AL46" s="414">
        <v>176282.50900000002</v>
      </c>
    </row>
    <row r="47" spans="1:38" s="415" customFormat="1" ht="10.199999999999999" customHeight="1">
      <c r="A47" s="422" t="s">
        <v>424</v>
      </c>
      <c r="B47" s="417">
        <v>14.596</v>
      </c>
      <c r="C47" s="417">
        <v>29.824000000000002</v>
      </c>
      <c r="D47" s="417">
        <v>44.42</v>
      </c>
      <c r="E47" s="417"/>
      <c r="F47" s="417">
        <v>0</v>
      </c>
      <c r="G47" s="417">
        <v>0</v>
      </c>
      <c r="H47" s="417">
        <v>0</v>
      </c>
      <c r="I47" s="417"/>
      <c r="J47" s="417">
        <v>0</v>
      </c>
      <c r="K47" s="417">
        <v>0</v>
      </c>
      <c r="L47" s="417">
        <v>0</v>
      </c>
      <c r="M47" s="422" t="s">
        <v>424</v>
      </c>
      <c r="N47" s="417">
        <v>6.0220000000000002</v>
      </c>
      <c r="O47" s="417">
        <v>0</v>
      </c>
      <c r="P47" s="417">
        <v>6.0220000000000002</v>
      </c>
      <c r="Q47" s="417"/>
      <c r="R47" s="417">
        <v>0</v>
      </c>
      <c r="S47" s="417">
        <v>0</v>
      </c>
      <c r="T47" s="417">
        <v>0</v>
      </c>
      <c r="U47" s="417"/>
      <c r="V47" s="417">
        <v>0</v>
      </c>
      <c r="W47" s="417">
        <v>0</v>
      </c>
      <c r="X47" s="417">
        <v>0</v>
      </c>
      <c r="Y47" s="422" t="s">
        <v>424</v>
      </c>
      <c r="Z47" s="417">
        <v>14.670999999999999</v>
      </c>
      <c r="AA47" s="417">
        <v>0</v>
      </c>
      <c r="AB47" s="417">
        <v>14.670999999999999</v>
      </c>
      <c r="AC47" s="417"/>
      <c r="AD47" s="417">
        <v>14.183999999999999</v>
      </c>
      <c r="AE47" s="417">
        <v>0.34799999999999998</v>
      </c>
      <c r="AF47" s="417">
        <v>14.532</v>
      </c>
      <c r="AG47" s="417"/>
      <c r="AH47" s="422" t="s">
        <v>424</v>
      </c>
      <c r="AI47" s="417"/>
      <c r="AJ47" s="417">
        <v>49.472999999999999</v>
      </c>
      <c r="AK47" s="417">
        <v>30.172000000000001</v>
      </c>
      <c r="AL47" s="417">
        <v>79.644999999999996</v>
      </c>
    </row>
    <row r="48" spans="1:38" s="415" customFormat="1" ht="10.199999999999999" customHeight="1">
      <c r="A48" s="419" t="s">
        <v>425</v>
      </c>
      <c r="B48" s="417">
        <v>0</v>
      </c>
      <c r="C48" s="417">
        <v>0</v>
      </c>
      <c r="D48" s="417">
        <v>0</v>
      </c>
      <c r="E48" s="417"/>
      <c r="F48" s="417">
        <v>0</v>
      </c>
      <c r="G48" s="417">
        <v>0</v>
      </c>
      <c r="H48" s="417">
        <v>0</v>
      </c>
      <c r="I48" s="417"/>
      <c r="J48" s="417">
        <v>0</v>
      </c>
      <c r="K48" s="417">
        <v>0</v>
      </c>
      <c r="L48" s="417">
        <v>0</v>
      </c>
      <c r="M48" s="419" t="s">
        <v>425</v>
      </c>
      <c r="N48" s="417">
        <v>0</v>
      </c>
      <c r="O48" s="417">
        <v>0</v>
      </c>
      <c r="P48" s="417">
        <v>0</v>
      </c>
      <c r="Q48" s="417"/>
      <c r="R48" s="417">
        <v>0</v>
      </c>
      <c r="S48" s="417">
        <v>0</v>
      </c>
      <c r="T48" s="417">
        <v>0</v>
      </c>
      <c r="U48" s="417"/>
      <c r="V48" s="417">
        <v>0</v>
      </c>
      <c r="W48" s="417">
        <v>0</v>
      </c>
      <c r="X48" s="417">
        <v>0</v>
      </c>
      <c r="Y48" s="419" t="s">
        <v>425</v>
      </c>
      <c r="Z48" s="417">
        <v>0</v>
      </c>
      <c r="AA48" s="417">
        <v>0</v>
      </c>
      <c r="AB48" s="417">
        <v>0</v>
      </c>
      <c r="AC48" s="417"/>
      <c r="AD48" s="417">
        <v>0</v>
      </c>
      <c r="AE48" s="417">
        <v>0</v>
      </c>
      <c r="AF48" s="417">
        <v>0</v>
      </c>
      <c r="AG48" s="417"/>
      <c r="AH48" s="419" t="s">
        <v>425</v>
      </c>
      <c r="AI48" s="417"/>
      <c r="AJ48" s="417">
        <v>0</v>
      </c>
      <c r="AK48" s="417">
        <v>0</v>
      </c>
      <c r="AL48" s="417">
        <v>0</v>
      </c>
    </row>
    <row r="49" spans="1:38" s="415" customFormat="1" ht="10.199999999999999" customHeight="1">
      <c r="A49" s="419" t="s">
        <v>426</v>
      </c>
      <c r="B49" s="417">
        <v>0</v>
      </c>
      <c r="C49" s="417">
        <v>0</v>
      </c>
      <c r="D49" s="417">
        <v>0</v>
      </c>
      <c r="E49" s="417"/>
      <c r="F49" s="417">
        <v>0</v>
      </c>
      <c r="G49" s="417">
        <v>0</v>
      </c>
      <c r="H49" s="417">
        <v>0</v>
      </c>
      <c r="I49" s="417"/>
      <c r="J49" s="417">
        <v>0</v>
      </c>
      <c r="K49" s="417">
        <v>0</v>
      </c>
      <c r="L49" s="417">
        <v>0</v>
      </c>
      <c r="M49" s="419" t="s">
        <v>426</v>
      </c>
      <c r="N49" s="417">
        <v>0</v>
      </c>
      <c r="O49" s="417">
        <v>0</v>
      </c>
      <c r="P49" s="417">
        <v>0</v>
      </c>
      <c r="Q49" s="417"/>
      <c r="R49" s="417">
        <v>0</v>
      </c>
      <c r="S49" s="417">
        <v>0</v>
      </c>
      <c r="T49" s="417">
        <v>0</v>
      </c>
      <c r="U49" s="417"/>
      <c r="V49" s="417">
        <v>0</v>
      </c>
      <c r="W49" s="417">
        <v>0</v>
      </c>
      <c r="X49" s="417">
        <v>0</v>
      </c>
      <c r="Y49" s="419" t="s">
        <v>426</v>
      </c>
      <c r="Z49" s="417">
        <v>0</v>
      </c>
      <c r="AA49" s="417">
        <v>0</v>
      </c>
      <c r="AB49" s="417">
        <v>0</v>
      </c>
      <c r="AC49" s="417"/>
      <c r="AD49" s="417">
        <v>0</v>
      </c>
      <c r="AE49" s="417">
        <v>0</v>
      </c>
      <c r="AF49" s="417">
        <v>0</v>
      </c>
      <c r="AG49" s="417"/>
      <c r="AH49" s="419" t="s">
        <v>426</v>
      </c>
      <c r="AI49" s="417"/>
      <c r="AJ49" s="417">
        <v>0</v>
      </c>
      <c r="AK49" s="417">
        <v>0</v>
      </c>
      <c r="AL49" s="417">
        <v>0</v>
      </c>
    </row>
    <row r="50" spans="1:38" s="415" customFormat="1" ht="10.199999999999999" customHeight="1">
      <c r="A50" s="419" t="s">
        <v>427</v>
      </c>
      <c r="B50" s="417">
        <v>32413.774000000001</v>
      </c>
      <c r="C50" s="417">
        <v>0.42099999999999999</v>
      </c>
      <c r="D50" s="417">
        <v>32414.196</v>
      </c>
      <c r="E50" s="417"/>
      <c r="F50" s="417">
        <v>56276.523999999998</v>
      </c>
      <c r="G50" s="417">
        <v>0.26800000000000002</v>
      </c>
      <c r="H50" s="417">
        <v>56276.792999999998</v>
      </c>
      <c r="I50" s="417"/>
      <c r="J50" s="417">
        <v>28570.65</v>
      </c>
      <c r="K50" s="417">
        <v>6.0999999999999999E-2</v>
      </c>
      <c r="L50" s="417">
        <v>28570.712</v>
      </c>
      <c r="M50" s="419" t="s">
        <v>427</v>
      </c>
      <c r="N50" s="417">
        <v>6416.0039999999999</v>
      </c>
      <c r="O50" s="417">
        <v>0</v>
      </c>
      <c r="P50" s="417">
        <v>6416.0039999999999</v>
      </c>
      <c r="Q50" s="417"/>
      <c r="R50" s="417">
        <v>26233.315999999999</v>
      </c>
      <c r="S50" s="417">
        <v>0</v>
      </c>
      <c r="T50" s="417">
        <v>26233.315999999999</v>
      </c>
      <c r="U50" s="417"/>
      <c r="V50" s="417">
        <v>13163.335999999999</v>
      </c>
      <c r="W50" s="417">
        <v>2172.0439999999999</v>
      </c>
      <c r="X50" s="417">
        <v>15335.38</v>
      </c>
      <c r="Y50" s="419" t="s">
        <v>427</v>
      </c>
      <c r="Z50" s="417">
        <v>6948.7950000000001</v>
      </c>
      <c r="AA50" s="417">
        <v>12.471</v>
      </c>
      <c r="AB50" s="417">
        <v>6961.2669999999998</v>
      </c>
      <c r="AC50" s="417"/>
      <c r="AD50" s="417">
        <v>3995.1950000000002</v>
      </c>
      <c r="AE50" s="417">
        <v>0</v>
      </c>
      <c r="AF50" s="417">
        <v>3995.1950000000002</v>
      </c>
      <c r="AG50" s="417"/>
      <c r="AH50" s="419" t="s">
        <v>427</v>
      </c>
      <c r="AI50" s="417"/>
      <c r="AJ50" s="417">
        <v>174017.59400000004</v>
      </c>
      <c r="AK50" s="417">
        <v>2185.2649999999999</v>
      </c>
      <c r="AL50" s="417">
        <v>176202.86300000001</v>
      </c>
    </row>
    <row r="51" spans="1:38" s="415" customFormat="1" ht="10.199999999999999" customHeight="1">
      <c r="A51" s="419" t="s">
        <v>428</v>
      </c>
      <c r="B51" s="417">
        <v>0</v>
      </c>
      <c r="C51" s="417">
        <v>0</v>
      </c>
      <c r="D51" s="417">
        <v>0</v>
      </c>
      <c r="E51" s="417"/>
      <c r="F51" s="417">
        <v>0</v>
      </c>
      <c r="G51" s="417">
        <v>0</v>
      </c>
      <c r="H51" s="417">
        <v>0</v>
      </c>
      <c r="I51" s="417"/>
      <c r="J51" s="417">
        <v>0</v>
      </c>
      <c r="K51" s="417">
        <v>0</v>
      </c>
      <c r="L51" s="417">
        <v>0</v>
      </c>
      <c r="M51" s="419" t="s">
        <v>428</v>
      </c>
      <c r="N51" s="417">
        <v>0</v>
      </c>
      <c r="O51" s="417">
        <v>0</v>
      </c>
      <c r="P51" s="417">
        <v>0</v>
      </c>
      <c r="Q51" s="417"/>
      <c r="R51" s="417">
        <v>0</v>
      </c>
      <c r="S51" s="417">
        <v>0</v>
      </c>
      <c r="T51" s="417">
        <v>0</v>
      </c>
      <c r="U51" s="417"/>
      <c r="V51" s="417">
        <v>0</v>
      </c>
      <c r="W51" s="417">
        <v>0</v>
      </c>
      <c r="X51" s="417">
        <v>0</v>
      </c>
      <c r="Y51" s="419" t="s">
        <v>428</v>
      </c>
      <c r="Z51" s="417">
        <v>0</v>
      </c>
      <c r="AA51" s="417">
        <v>0</v>
      </c>
      <c r="AB51" s="417">
        <v>0</v>
      </c>
      <c r="AC51" s="417"/>
      <c r="AD51" s="417">
        <v>0</v>
      </c>
      <c r="AE51" s="417">
        <v>0</v>
      </c>
      <c r="AF51" s="417">
        <v>0</v>
      </c>
      <c r="AG51" s="417"/>
      <c r="AH51" s="419" t="s">
        <v>428</v>
      </c>
      <c r="AI51" s="417"/>
      <c r="AJ51" s="417">
        <v>0</v>
      </c>
      <c r="AK51" s="417">
        <v>0</v>
      </c>
      <c r="AL51" s="417">
        <v>0</v>
      </c>
    </row>
    <row r="52" spans="1:38" s="25" customFormat="1" ht="5.0999999999999996" customHeight="1">
      <c r="A52" s="419"/>
      <c r="B52" s="417"/>
      <c r="C52" s="417"/>
      <c r="D52" s="417"/>
      <c r="E52" s="417"/>
      <c r="F52" s="417"/>
      <c r="G52" s="417"/>
      <c r="H52" s="417"/>
      <c r="I52" s="417"/>
      <c r="J52" s="417">
        <v>0</v>
      </c>
      <c r="K52" s="417">
        <v>0</v>
      </c>
      <c r="L52" s="417">
        <v>0</v>
      </c>
      <c r="M52" s="419"/>
      <c r="N52" s="417"/>
      <c r="O52" s="417"/>
      <c r="P52" s="417"/>
      <c r="Q52" s="417"/>
      <c r="R52" s="417"/>
      <c r="S52" s="417"/>
      <c r="T52" s="417"/>
      <c r="U52" s="417"/>
      <c r="V52" s="417">
        <v>0</v>
      </c>
      <c r="W52" s="417">
        <v>0</v>
      </c>
      <c r="X52" s="417">
        <v>0</v>
      </c>
      <c r="Y52" s="419"/>
      <c r="Z52" s="417"/>
      <c r="AA52" s="417"/>
      <c r="AB52" s="417"/>
      <c r="AC52" s="417"/>
      <c r="AD52" s="417"/>
      <c r="AE52" s="417"/>
      <c r="AF52" s="417"/>
      <c r="AG52" s="417"/>
      <c r="AH52" s="419"/>
      <c r="AI52" s="417"/>
      <c r="AJ52" s="417"/>
      <c r="AK52" s="417"/>
      <c r="AL52" s="417"/>
    </row>
    <row r="53" spans="1:38" s="415" customFormat="1" ht="10.199999999999999" customHeight="1">
      <c r="A53" s="423" t="s">
        <v>429</v>
      </c>
      <c r="B53" s="421">
        <v>0</v>
      </c>
      <c r="C53" s="421">
        <v>0</v>
      </c>
      <c r="D53" s="421">
        <v>0</v>
      </c>
      <c r="E53" s="421"/>
      <c r="F53" s="421">
        <v>19.582999999999998</v>
      </c>
      <c r="G53" s="421">
        <v>0</v>
      </c>
      <c r="H53" s="421">
        <v>19.582999999999998</v>
      </c>
      <c r="I53" s="421"/>
      <c r="J53" s="421">
        <v>532.62300000000005</v>
      </c>
      <c r="K53" s="421">
        <v>0</v>
      </c>
      <c r="L53" s="421">
        <v>532.62300000000005</v>
      </c>
      <c r="M53" s="423" t="s">
        <v>429</v>
      </c>
      <c r="N53" s="421">
        <v>853.77700000000004</v>
      </c>
      <c r="O53" s="421">
        <v>0</v>
      </c>
      <c r="P53" s="421">
        <v>853.77700000000004</v>
      </c>
      <c r="Q53" s="421"/>
      <c r="R53" s="421">
        <v>0</v>
      </c>
      <c r="S53" s="421">
        <v>0</v>
      </c>
      <c r="T53" s="421">
        <v>0</v>
      </c>
      <c r="U53" s="421"/>
      <c r="V53" s="421">
        <v>0</v>
      </c>
      <c r="W53" s="421">
        <v>0</v>
      </c>
      <c r="X53" s="421">
        <v>0</v>
      </c>
      <c r="Y53" s="423" t="s">
        <v>429</v>
      </c>
      <c r="Z53" s="421">
        <v>4118.8119999999999</v>
      </c>
      <c r="AA53" s="421">
        <v>0</v>
      </c>
      <c r="AB53" s="421">
        <v>4118.8119999999999</v>
      </c>
      <c r="AC53" s="421"/>
      <c r="AD53" s="421">
        <v>0</v>
      </c>
      <c r="AE53" s="421">
        <v>0</v>
      </c>
      <c r="AF53" s="421">
        <v>0</v>
      </c>
      <c r="AG53" s="421"/>
      <c r="AH53" s="423" t="s">
        <v>429</v>
      </c>
      <c r="AI53" s="421"/>
      <c r="AJ53" s="421">
        <v>5524.7950000000001</v>
      </c>
      <c r="AK53" s="421">
        <v>0</v>
      </c>
      <c r="AL53" s="421">
        <v>5524.7950000000001</v>
      </c>
    </row>
    <row r="54" spans="1:38" s="25" customFormat="1" ht="5.0999999999999996" customHeight="1">
      <c r="A54" s="420"/>
      <c r="B54" s="421"/>
      <c r="C54" s="421"/>
      <c r="D54" s="421"/>
      <c r="E54" s="421"/>
      <c r="F54" s="421"/>
      <c r="G54" s="421"/>
      <c r="H54" s="421"/>
      <c r="I54" s="421"/>
      <c r="J54" s="421">
        <v>0</v>
      </c>
      <c r="K54" s="421">
        <v>0</v>
      </c>
      <c r="L54" s="421">
        <v>0</v>
      </c>
      <c r="M54" s="420"/>
      <c r="N54" s="421"/>
      <c r="O54" s="421"/>
      <c r="P54" s="421"/>
      <c r="Q54" s="421"/>
      <c r="R54" s="421"/>
      <c r="S54" s="421"/>
      <c r="T54" s="421"/>
      <c r="U54" s="421"/>
      <c r="V54" s="421">
        <v>0</v>
      </c>
      <c r="W54" s="421">
        <v>0</v>
      </c>
      <c r="X54" s="421">
        <v>0</v>
      </c>
      <c r="Y54" s="420"/>
      <c r="Z54" s="421"/>
      <c r="AA54" s="421"/>
      <c r="AB54" s="421"/>
      <c r="AC54" s="421"/>
      <c r="AD54" s="421"/>
      <c r="AE54" s="421"/>
      <c r="AF54" s="421"/>
      <c r="AG54" s="421"/>
      <c r="AH54" s="420"/>
      <c r="AI54" s="421"/>
      <c r="AJ54" s="421"/>
      <c r="AK54" s="421"/>
      <c r="AL54" s="421"/>
    </row>
    <row r="55" spans="1:38" s="415" customFormat="1" ht="10.199999999999999" customHeight="1">
      <c r="A55" s="420" t="s">
        <v>430</v>
      </c>
      <c r="B55" s="421">
        <v>11456.054</v>
      </c>
      <c r="C55" s="421">
        <v>0</v>
      </c>
      <c r="D55" s="421">
        <v>11456.054</v>
      </c>
      <c r="E55" s="421"/>
      <c r="F55" s="421">
        <v>17738.169999999998</v>
      </c>
      <c r="G55" s="421">
        <v>0</v>
      </c>
      <c r="H55" s="421">
        <v>17738.169999999998</v>
      </c>
      <c r="I55" s="421"/>
      <c r="J55" s="421">
        <v>2199.1210000000001</v>
      </c>
      <c r="K55" s="421">
        <v>0</v>
      </c>
      <c r="L55" s="421">
        <v>2199.1210000000001</v>
      </c>
      <c r="M55" s="420" t="s">
        <v>430</v>
      </c>
      <c r="N55" s="421">
        <v>11345.627</v>
      </c>
      <c r="O55" s="421">
        <v>0</v>
      </c>
      <c r="P55" s="421">
        <v>11345.627</v>
      </c>
      <c r="Q55" s="421"/>
      <c r="R55" s="421">
        <v>9971.4349999999995</v>
      </c>
      <c r="S55" s="421">
        <v>0</v>
      </c>
      <c r="T55" s="421">
        <v>9971.4349999999995</v>
      </c>
      <c r="U55" s="421"/>
      <c r="V55" s="421">
        <v>5907.3370000000004</v>
      </c>
      <c r="W55" s="421">
        <v>0</v>
      </c>
      <c r="X55" s="421">
        <v>5907.3370000000004</v>
      </c>
      <c r="Y55" s="420" t="s">
        <v>430</v>
      </c>
      <c r="Z55" s="421">
        <v>9444.2739999999994</v>
      </c>
      <c r="AA55" s="421">
        <v>0</v>
      </c>
      <c r="AB55" s="421">
        <v>9444.2739999999994</v>
      </c>
      <c r="AC55" s="421"/>
      <c r="AD55" s="421">
        <v>1425.068</v>
      </c>
      <c r="AE55" s="421">
        <v>0</v>
      </c>
      <c r="AF55" s="421">
        <v>1425.068</v>
      </c>
      <c r="AG55" s="421"/>
      <c r="AH55" s="420" t="s">
        <v>430</v>
      </c>
      <c r="AI55" s="421"/>
      <c r="AJ55" s="421">
        <v>69487.085999999996</v>
      </c>
      <c r="AK55" s="421">
        <v>0</v>
      </c>
      <c r="AL55" s="421">
        <v>69487.085999999996</v>
      </c>
    </row>
    <row r="56" spans="1:38" s="25" customFormat="1" ht="5.0999999999999996" customHeight="1">
      <c r="A56" s="424"/>
      <c r="B56" s="421"/>
      <c r="C56" s="421"/>
      <c r="D56" s="421"/>
      <c r="E56" s="421"/>
      <c r="F56" s="421"/>
      <c r="G56" s="421"/>
      <c r="H56" s="421"/>
      <c r="I56" s="421"/>
      <c r="J56" s="421">
        <v>0</v>
      </c>
      <c r="K56" s="421">
        <v>0</v>
      </c>
      <c r="L56" s="421">
        <v>0</v>
      </c>
      <c r="M56" s="424"/>
      <c r="N56" s="421"/>
      <c r="O56" s="421"/>
      <c r="P56" s="421"/>
      <c r="Q56" s="421"/>
      <c r="R56" s="421"/>
      <c r="S56" s="421"/>
      <c r="T56" s="421"/>
      <c r="U56" s="421"/>
      <c r="V56" s="421">
        <v>0</v>
      </c>
      <c r="W56" s="421">
        <v>0</v>
      </c>
      <c r="X56" s="421">
        <v>0</v>
      </c>
      <c r="Y56" s="424"/>
      <c r="Z56" s="421"/>
      <c r="AA56" s="421"/>
      <c r="AB56" s="421"/>
      <c r="AC56" s="421"/>
      <c r="AD56" s="421"/>
      <c r="AE56" s="421"/>
      <c r="AF56" s="421"/>
      <c r="AG56" s="421"/>
      <c r="AH56" s="424"/>
      <c r="AI56" s="421"/>
      <c r="AJ56" s="421"/>
      <c r="AK56" s="421"/>
      <c r="AL56" s="421"/>
    </row>
    <row r="57" spans="1:38" s="415" customFormat="1" ht="10.199999999999999" customHeight="1">
      <c r="A57" s="420" t="s">
        <v>431</v>
      </c>
      <c r="B57" s="421">
        <v>138101.739</v>
      </c>
      <c r="C57" s="421">
        <v>574.22</v>
      </c>
      <c r="D57" s="421">
        <v>138675.959</v>
      </c>
      <c r="E57" s="421"/>
      <c r="F57" s="421">
        <v>76454.467999999993</v>
      </c>
      <c r="G57" s="421">
        <v>57.948999999999998</v>
      </c>
      <c r="H57" s="421">
        <v>76512.417000000001</v>
      </c>
      <c r="I57" s="421"/>
      <c r="J57" s="421">
        <v>82190.593999999997</v>
      </c>
      <c r="K57" s="421">
        <v>8.7999999999999995E-2</v>
      </c>
      <c r="L57" s="421">
        <v>82190.683000000005</v>
      </c>
      <c r="M57" s="420" t="s">
        <v>431</v>
      </c>
      <c r="N57" s="421">
        <v>25960.164000000001</v>
      </c>
      <c r="O57" s="421">
        <v>18.786999999999999</v>
      </c>
      <c r="P57" s="421">
        <v>25978.952000000001</v>
      </c>
      <c r="Q57" s="421"/>
      <c r="R57" s="421">
        <v>87049.642999999996</v>
      </c>
      <c r="S57" s="421">
        <v>2862.797</v>
      </c>
      <c r="T57" s="421">
        <v>89912.441000000006</v>
      </c>
      <c r="U57" s="421"/>
      <c r="V57" s="421">
        <v>71498.226999999999</v>
      </c>
      <c r="W57" s="421">
        <v>1562.895</v>
      </c>
      <c r="X57" s="421">
        <v>73061.123000000007</v>
      </c>
      <c r="Y57" s="420" t="s">
        <v>431</v>
      </c>
      <c r="Z57" s="421">
        <v>15029.491</v>
      </c>
      <c r="AA57" s="421">
        <v>636.28200000000004</v>
      </c>
      <c r="AB57" s="421">
        <v>15665.772999999999</v>
      </c>
      <c r="AC57" s="421"/>
      <c r="AD57" s="421">
        <v>40080.341</v>
      </c>
      <c r="AE57" s="421">
        <v>97.373999999999995</v>
      </c>
      <c r="AF57" s="421">
        <v>40177.714999999997</v>
      </c>
      <c r="AG57" s="421"/>
      <c r="AH57" s="420" t="s">
        <v>431</v>
      </c>
      <c r="AI57" s="421"/>
      <c r="AJ57" s="421">
        <v>536364.6669999999</v>
      </c>
      <c r="AK57" s="421">
        <v>5810.3919999999998</v>
      </c>
      <c r="AL57" s="421">
        <v>542175.06299999997</v>
      </c>
    </row>
    <row r="58" spans="1:38" s="25" customFormat="1" ht="5.0999999999999996" customHeight="1">
      <c r="A58" s="420"/>
      <c r="B58" s="421"/>
      <c r="C58" s="421"/>
      <c r="D58" s="421"/>
      <c r="E58" s="421"/>
      <c r="F58" s="421"/>
      <c r="G58" s="421"/>
      <c r="H58" s="421"/>
      <c r="I58" s="421"/>
      <c r="J58" s="421">
        <v>0</v>
      </c>
      <c r="K58" s="421">
        <v>0</v>
      </c>
      <c r="L58" s="421">
        <v>0</v>
      </c>
      <c r="M58" s="420"/>
      <c r="N58" s="421"/>
      <c r="O58" s="421"/>
      <c r="P58" s="421"/>
      <c r="Q58" s="421"/>
      <c r="R58" s="421"/>
      <c r="S58" s="421"/>
      <c r="T58" s="421"/>
      <c r="U58" s="421"/>
      <c r="V58" s="421">
        <v>0</v>
      </c>
      <c r="W58" s="421">
        <v>0</v>
      </c>
      <c r="X58" s="421">
        <v>0</v>
      </c>
      <c r="Y58" s="420"/>
      <c r="Z58" s="421"/>
      <c r="AA58" s="421"/>
      <c r="AB58" s="421"/>
      <c r="AC58" s="421"/>
      <c r="AD58" s="421"/>
      <c r="AE58" s="421"/>
      <c r="AF58" s="421"/>
      <c r="AG58" s="421"/>
      <c r="AH58" s="420"/>
      <c r="AI58" s="421"/>
      <c r="AJ58" s="421"/>
      <c r="AK58" s="421"/>
      <c r="AL58" s="421"/>
    </row>
    <row r="59" spans="1:38" s="415" customFormat="1" ht="12.75" customHeight="1">
      <c r="A59" s="413" t="s">
        <v>432</v>
      </c>
      <c r="B59" s="421">
        <v>2545275.443</v>
      </c>
      <c r="C59" s="421">
        <v>58723.92</v>
      </c>
      <c r="D59" s="421">
        <v>2603999.3640000001</v>
      </c>
      <c r="E59" s="421"/>
      <c r="F59" s="421">
        <v>2653282.0260000001</v>
      </c>
      <c r="G59" s="421">
        <v>14235.405000000001</v>
      </c>
      <c r="H59" s="421">
        <v>2667517.432</v>
      </c>
      <c r="I59" s="421"/>
      <c r="J59" s="421">
        <v>1756682.5649999999</v>
      </c>
      <c r="K59" s="421">
        <v>1911.444</v>
      </c>
      <c r="L59" s="421">
        <v>1758594.0090000001</v>
      </c>
      <c r="M59" s="413" t="s">
        <v>432</v>
      </c>
      <c r="N59" s="421">
        <v>293506.41399999999</v>
      </c>
      <c r="O59" s="421">
        <v>21505.312999999998</v>
      </c>
      <c r="P59" s="421">
        <v>315011.72700000001</v>
      </c>
      <c r="Q59" s="421"/>
      <c r="R59" s="421">
        <v>2009798.507</v>
      </c>
      <c r="S59" s="421">
        <v>72586.221999999994</v>
      </c>
      <c r="T59" s="421">
        <v>2082384.73</v>
      </c>
      <c r="U59" s="421"/>
      <c r="V59" s="421">
        <v>1260906.9380000001</v>
      </c>
      <c r="W59" s="421">
        <v>317830.16700000002</v>
      </c>
      <c r="X59" s="421">
        <v>1578737.105</v>
      </c>
      <c r="Y59" s="413" t="s">
        <v>432</v>
      </c>
      <c r="Z59" s="421">
        <v>633332.755</v>
      </c>
      <c r="AA59" s="421">
        <v>4414.8639999999996</v>
      </c>
      <c r="AB59" s="421">
        <v>637747.62</v>
      </c>
      <c r="AC59" s="421"/>
      <c r="AD59" s="421">
        <v>387829.67200000002</v>
      </c>
      <c r="AE59" s="421">
        <v>595.87099999999998</v>
      </c>
      <c r="AF59" s="421">
        <v>388425.54399999999</v>
      </c>
      <c r="AG59" s="421"/>
      <c r="AH59" s="413" t="s">
        <v>432</v>
      </c>
      <c r="AI59" s="421"/>
      <c r="AJ59" s="421">
        <v>11540614.32</v>
      </c>
      <c r="AK59" s="421">
        <v>491803.20600000001</v>
      </c>
      <c r="AL59" s="421">
        <v>12032417.530999999</v>
      </c>
    </row>
    <row r="60" spans="1:38" s="25" customFormat="1" ht="2.4" customHeight="1">
      <c r="A60" s="425"/>
      <c r="B60" s="426"/>
      <c r="C60" s="426"/>
      <c r="D60" s="426"/>
      <c r="E60" s="426"/>
      <c r="F60" s="426"/>
      <c r="G60" s="426"/>
      <c r="H60" s="426"/>
      <c r="I60" s="426"/>
      <c r="J60" s="426"/>
      <c r="K60" s="426"/>
      <c r="L60" s="426"/>
      <c r="M60" s="425"/>
      <c r="N60" s="426"/>
      <c r="O60" s="426"/>
      <c r="P60" s="426"/>
      <c r="Q60" s="426"/>
      <c r="R60" s="426"/>
      <c r="S60" s="426"/>
      <c r="T60" s="426"/>
      <c r="U60" s="426"/>
      <c r="V60" s="426"/>
      <c r="W60" s="426"/>
      <c r="X60" s="426"/>
      <c r="Y60" s="425"/>
      <c r="Z60" s="426"/>
      <c r="AA60" s="426"/>
      <c r="AB60" s="426"/>
      <c r="AC60" s="426"/>
      <c r="AD60" s="426"/>
      <c r="AE60" s="426"/>
      <c r="AF60" s="426"/>
      <c r="AG60" s="426"/>
      <c r="AH60" s="425"/>
      <c r="AI60" s="426"/>
      <c r="AJ60" s="426"/>
      <c r="AK60" s="426"/>
      <c r="AL60" s="426"/>
    </row>
    <row r="61" spans="1:38" s="7" customFormat="1" ht="7.5" customHeight="1" thickBot="1">
      <c r="A61" s="427"/>
      <c r="B61" s="428"/>
      <c r="C61" s="428"/>
      <c r="D61" s="428"/>
      <c r="E61" s="428"/>
      <c r="F61" s="428"/>
      <c r="G61" s="428"/>
      <c r="H61" s="428"/>
      <c r="I61" s="428"/>
      <c r="J61" s="428"/>
      <c r="K61" s="428"/>
      <c r="L61" s="428"/>
      <c r="M61" s="429"/>
      <c r="N61" s="428"/>
      <c r="O61" s="428"/>
      <c r="P61" s="428"/>
      <c r="Q61" s="430"/>
      <c r="R61" s="428"/>
      <c r="S61" s="428"/>
      <c r="T61" s="428"/>
      <c r="U61" s="428"/>
      <c r="V61" s="428"/>
      <c r="W61" s="428"/>
      <c r="X61" s="428"/>
      <c r="Y61" s="429"/>
      <c r="Z61" s="428"/>
      <c r="AA61" s="428"/>
      <c r="AB61" s="428"/>
      <c r="AC61" s="430"/>
      <c r="AD61" s="428"/>
      <c r="AE61" s="428"/>
      <c r="AF61" s="428"/>
      <c r="AG61" s="428"/>
      <c r="AH61" s="429"/>
      <c r="AI61" s="428"/>
      <c r="AJ61" s="428"/>
      <c r="AK61" s="428"/>
      <c r="AL61" s="428"/>
    </row>
    <row r="62" spans="1:38" s="118" customFormat="1" ht="15.75" customHeight="1" thickTop="1">
      <c r="A62" s="431" t="s">
        <v>433</v>
      </c>
      <c r="B62" s="421"/>
      <c r="C62" s="421"/>
      <c r="D62" s="421"/>
      <c r="E62" s="432"/>
      <c r="F62" s="421"/>
      <c r="G62" s="421"/>
      <c r="H62" s="421"/>
      <c r="I62" s="421"/>
      <c r="J62" s="421"/>
      <c r="K62" s="421"/>
      <c r="L62" s="421"/>
      <c r="M62" s="433" t="s">
        <v>433</v>
      </c>
      <c r="N62" s="421"/>
      <c r="O62" s="421"/>
      <c r="P62" s="421"/>
      <c r="Q62" s="434"/>
      <c r="R62" s="421"/>
      <c r="S62" s="421"/>
      <c r="T62" s="421"/>
      <c r="U62" s="421"/>
      <c r="V62" s="421"/>
      <c r="W62" s="421"/>
      <c r="X62" s="421"/>
      <c r="Y62" s="433" t="s">
        <v>433</v>
      </c>
      <c r="Z62" s="421"/>
      <c r="AA62" s="421"/>
      <c r="AB62" s="421"/>
      <c r="AC62" s="435"/>
      <c r="AD62" s="421"/>
      <c r="AE62" s="421"/>
      <c r="AF62" s="421"/>
      <c r="AG62" s="421"/>
      <c r="AH62" s="433" t="s">
        <v>433</v>
      </c>
      <c r="AI62" s="421"/>
      <c r="AJ62" s="421"/>
      <c r="AK62" s="421"/>
      <c r="AL62" s="421"/>
    </row>
    <row r="63" spans="1:38" s="118" customFormat="1" ht="12.15" customHeight="1">
      <c r="A63" s="436"/>
      <c r="B63" s="421"/>
      <c r="C63" s="421"/>
      <c r="D63" s="421"/>
      <c r="E63" s="432"/>
      <c r="F63" s="432"/>
      <c r="G63" s="432"/>
      <c r="H63" s="432"/>
      <c r="I63" s="432"/>
      <c r="J63" s="432"/>
      <c r="K63" s="432"/>
      <c r="L63" s="432"/>
      <c r="M63" s="433"/>
      <c r="N63" s="434"/>
      <c r="O63" s="434"/>
      <c r="P63" s="434"/>
      <c r="Q63" s="434"/>
      <c r="R63" s="434"/>
      <c r="S63" s="434"/>
      <c r="T63" s="434"/>
      <c r="U63" s="434"/>
      <c r="V63" s="434"/>
      <c r="W63" s="434"/>
      <c r="X63" s="434"/>
      <c r="Y63" s="433"/>
      <c r="Z63" s="435"/>
      <c r="AA63" s="435"/>
      <c r="AB63" s="435"/>
      <c r="AC63" s="435"/>
      <c r="AD63" s="435"/>
      <c r="AE63" s="435"/>
      <c r="AF63" s="432"/>
      <c r="AG63" s="432"/>
      <c r="AH63" s="305"/>
      <c r="AI63" s="432"/>
      <c r="AJ63" s="435"/>
      <c r="AK63" s="435"/>
      <c r="AL63" s="435"/>
    </row>
    <row r="64" spans="1:38" s="121" customFormat="1" ht="11.25" customHeight="1">
      <c r="A64" s="437"/>
      <c r="B64" s="438"/>
      <c r="C64" s="438"/>
      <c r="D64" s="438"/>
      <c r="E64" s="438"/>
      <c r="F64" s="438"/>
      <c r="G64" s="438"/>
      <c r="H64" s="438"/>
      <c r="I64" s="438"/>
      <c r="J64" s="438"/>
      <c r="K64" s="438"/>
      <c r="L64" s="438"/>
      <c r="M64" s="433"/>
      <c r="N64" s="439"/>
      <c r="O64" s="439"/>
      <c r="P64" s="439"/>
      <c r="Q64" s="439"/>
      <c r="R64" s="439"/>
      <c r="S64" s="439"/>
      <c r="T64" s="439"/>
      <c r="U64" s="439"/>
      <c r="V64" s="439"/>
      <c r="W64" s="439"/>
      <c r="X64" s="439"/>
      <c r="Y64" s="440"/>
      <c r="Z64" s="441"/>
      <c r="AA64" s="441"/>
      <c r="AB64" s="441"/>
      <c r="AC64" s="441"/>
      <c r="AD64" s="441"/>
      <c r="AE64" s="441"/>
      <c r="AF64" s="441"/>
      <c r="AG64" s="441"/>
      <c r="AH64" s="433"/>
      <c r="AI64" s="441"/>
      <c r="AJ64" s="441"/>
      <c r="AK64" s="441"/>
      <c r="AL64" s="441"/>
    </row>
    <row r="65" spans="1:38" s="7" customFormat="1" ht="0.75" hidden="1" customHeight="1">
      <c r="A65" s="442"/>
      <c r="B65" s="442"/>
      <c r="C65" s="442"/>
      <c r="D65" s="442"/>
      <c r="E65" s="442"/>
      <c r="F65" s="442"/>
      <c r="G65" s="442"/>
      <c r="H65" s="442"/>
      <c r="I65" s="442"/>
      <c r="J65" s="442"/>
      <c r="K65" s="442"/>
      <c r="L65" s="442"/>
      <c r="M65" s="443"/>
      <c r="N65" s="444"/>
      <c r="O65" s="444"/>
      <c r="P65" s="444"/>
      <c r="Q65" s="444"/>
      <c r="R65" s="444"/>
      <c r="S65" s="444"/>
      <c r="T65" s="444"/>
      <c r="U65" s="444"/>
      <c r="V65" s="444"/>
      <c r="W65" s="444"/>
      <c r="X65" s="444"/>
      <c r="Y65" s="443"/>
      <c r="Z65" s="445"/>
      <c r="AA65" s="445"/>
      <c r="AB65" s="445"/>
      <c r="AC65" s="445"/>
      <c r="AD65" s="445"/>
      <c r="AE65" s="445"/>
      <c r="AF65" s="445"/>
      <c r="AG65" s="445"/>
      <c r="AH65" s="446"/>
      <c r="AI65" s="445"/>
      <c r="AJ65" s="445"/>
      <c r="AK65" s="445"/>
      <c r="AL65" s="445"/>
    </row>
    <row r="66" spans="1:38" s="7" customFormat="1" ht="0.75" customHeight="1">
      <c r="A66" s="442"/>
      <c r="B66" s="442"/>
      <c r="C66" s="442"/>
      <c r="D66" s="442"/>
      <c r="E66" s="442"/>
      <c r="F66" s="442"/>
      <c r="G66" s="442"/>
      <c r="H66" s="442"/>
      <c r="I66" s="442"/>
      <c r="J66" s="442"/>
      <c r="K66" s="442"/>
      <c r="L66" s="442"/>
      <c r="M66" s="446"/>
      <c r="N66" s="444"/>
      <c r="O66" s="444"/>
      <c r="P66" s="444"/>
      <c r="Q66" s="444"/>
      <c r="R66" s="444"/>
      <c r="S66" s="444"/>
      <c r="T66" s="444"/>
      <c r="U66" s="444"/>
      <c r="V66" s="444"/>
      <c r="W66" s="444"/>
      <c r="X66" s="444"/>
      <c r="Y66" s="443"/>
      <c r="Z66" s="445"/>
      <c r="AA66" s="445"/>
      <c r="AB66" s="446"/>
      <c r="AC66" s="446"/>
      <c r="AD66" s="445"/>
      <c r="AE66" s="445"/>
      <c r="AF66" s="445"/>
      <c r="AG66" s="445"/>
      <c r="AH66" s="446"/>
      <c r="AI66" s="445"/>
      <c r="AJ66" s="445"/>
      <c r="AK66" s="445"/>
      <c r="AL66" s="445"/>
    </row>
    <row r="67" spans="1:38" s="7" customFormat="1" ht="0.75" customHeight="1">
      <c r="A67" s="447"/>
      <c r="B67" s="448"/>
      <c r="C67" s="448"/>
      <c r="D67" s="447"/>
      <c r="E67" s="447"/>
      <c r="F67" s="447"/>
      <c r="G67" s="447"/>
      <c r="H67" s="447"/>
      <c r="I67" s="447"/>
      <c r="J67" s="447"/>
      <c r="K67" s="447"/>
      <c r="L67" s="447"/>
      <c r="M67" s="396"/>
      <c r="N67" s="449"/>
      <c r="O67" s="449"/>
      <c r="P67" s="449"/>
      <c r="Q67" s="449"/>
      <c r="R67" s="449"/>
      <c r="S67" s="449"/>
      <c r="T67" s="449"/>
      <c r="U67" s="449"/>
      <c r="V67" s="449"/>
      <c r="W67" s="449"/>
      <c r="X67" s="449"/>
      <c r="Y67" s="396"/>
      <c r="Z67" s="450"/>
      <c r="AA67" s="450"/>
      <c r="AB67" s="451"/>
      <c r="AC67" s="451"/>
      <c r="AD67" s="451"/>
      <c r="AE67" s="451"/>
      <c r="AF67" s="451"/>
      <c r="AG67" s="451"/>
      <c r="AH67" s="396"/>
      <c r="AI67" s="451"/>
      <c r="AJ67" s="450"/>
      <c r="AK67" s="450"/>
      <c r="AL67" s="450"/>
    </row>
    <row r="68" spans="1:38" s="361" customFormat="1" ht="27" customHeight="1">
      <c r="A68" s="387" t="s">
        <v>382</v>
      </c>
      <c r="B68" s="387"/>
      <c r="C68" s="387"/>
      <c r="D68" s="387"/>
      <c r="E68" s="387"/>
      <c r="F68" s="387"/>
      <c r="G68" s="387"/>
      <c r="H68" s="387"/>
      <c r="I68" s="387"/>
      <c r="J68" s="387"/>
      <c r="K68" s="387"/>
      <c r="L68" s="387"/>
      <c r="M68" s="387" t="s">
        <v>382</v>
      </c>
      <c r="N68" s="387"/>
      <c r="O68" s="387"/>
      <c r="P68" s="387"/>
      <c r="Q68" s="387"/>
      <c r="R68" s="387"/>
      <c r="S68" s="387"/>
      <c r="T68" s="387"/>
      <c r="U68" s="387"/>
      <c r="V68" s="387"/>
      <c r="W68" s="387"/>
      <c r="X68" s="387"/>
      <c r="Y68" s="387" t="s">
        <v>382</v>
      </c>
      <c r="Z68" s="387"/>
      <c r="AA68" s="387"/>
      <c r="AB68" s="387"/>
      <c r="AC68" s="387"/>
      <c r="AD68" s="387"/>
      <c r="AE68" s="387"/>
      <c r="AF68" s="387"/>
      <c r="AG68" s="387"/>
      <c r="AH68" s="387" t="s">
        <v>382</v>
      </c>
      <c r="AI68" s="387"/>
      <c r="AJ68" s="387"/>
      <c r="AK68" s="387"/>
      <c r="AL68" s="387"/>
    </row>
    <row r="69" spans="1:38" s="390" customFormat="1" ht="18" customHeight="1">
      <c r="A69" s="388">
        <v>45777</v>
      </c>
      <c r="B69" s="388"/>
      <c r="C69" s="388"/>
      <c r="D69" s="388"/>
      <c r="E69" s="388"/>
      <c r="F69" s="388"/>
      <c r="G69" s="388"/>
      <c r="H69" s="388"/>
      <c r="I69" s="388"/>
      <c r="J69" s="388"/>
      <c r="K69" s="388"/>
      <c r="L69" s="388"/>
      <c r="M69" s="388">
        <v>45777</v>
      </c>
      <c r="N69" s="388"/>
      <c r="O69" s="388"/>
      <c r="P69" s="388"/>
      <c r="Q69" s="388"/>
      <c r="R69" s="388"/>
      <c r="S69" s="388"/>
      <c r="T69" s="388"/>
      <c r="U69" s="388"/>
      <c r="V69" s="388"/>
      <c r="W69" s="388"/>
      <c r="X69" s="388"/>
      <c r="Y69" s="389">
        <v>45777</v>
      </c>
      <c r="Z69" s="389"/>
      <c r="AA69" s="389"/>
      <c r="AB69" s="389"/>
      <c r="AC69" s="389"/>
      <c r="AD69" s="389"/>
      <c r="AE69" s="389"/>
      <c r="AF69" s="389"/>
      <c r="AG69" s="389"/>
      <c r="AH69" s="389">
        <v>45777</v>
      </c>
      <c r="AI69" s="389"/>
      <c r="AJ69" s="389"/>
      <c r="AK69" s="389"/>
      <c r="AL69" s="389"/>
    </row>
    <row r="70" spans="1:38" s="363" customFormat="1" ht="15" customHeight="1">
      <c r="A70" s="391" t="s">
        <v>383</v>
      </c>
      <c r="B70" s="391"/>
      <c r="C70" s="391"/>
      <c r="D70" s="391"/>
      <c r="E70" s="391"/>
      <c r="F70" s="391"/>
      <c r="G70" s="391"/>
      <c r="H70" s="391"/>
      <c r="I70" s="391"/>
      <c r="J70" s="391"/>
      <c r="K70" s="391"/>
      <c r="L70" s="391"/>
      <c r="M70" s="391" t="s">
        <v>383</v>
      </c>
      <c r="N70" s="391"/>
      <c r="O70" s="391"/>
      <c r="P70" s="391"/>
      <c r="Q70" s="391"/>
      <c r="R70" s="391"/>
      <c r="S70" s="391"/>
      <c r="T70" s="391"/>
      <c r="U70" s="391"/>
      <c r="V70" s="391"/>
      <c r="W70" s="391"/>
      <c r="X70" s="391"/>
      <c r="Y70" s="391" t="s">
        <v>383</v>
      </c>
      <c r="Z70" s="391"/>
      <c r="AA70" s="391"/>
      <c r="AB70" s="391"/>
      <c r="AC70" s="391"/>
      <c r="AD70" s="391"/>
      <c r="AE70" s="391"/>
      <c r="AF70" s="391"/>
      <c r="AG70" s="391"/>
      <c r="AH70" s="391" t="s">
        <v>383</v>
      </c>
      <c r="AI70" s="391"/>
      <c r="AJ70" s="391"/>
      <c r="AK70" s="391"/>
      <c r="AL70" s="391"/>
    </row>
    <row r="71" spans="1:38" s="7" customFormat="1" ht="3.9" customHeight="1" thickBot="1">
      <c r="A71" s="452"/>
      <c r="B71" s="452"/>
      <c r="C71" s="452"/>
      <c r="D71" s="452"/>
      <c r="E71" s="452"/>
      <c r="F71" s="452"/>
      <c r="G71" s="452"/>
      <c r="H71" s="452"/>
      <c r="I71" s="452"/>
      <c r="J71" s="452"/>
      <c r="K71" s="452"/>
      <c r="L71" s="452"/>
      <c r="M71" s="397"/>
      <c r="N71" s="453"/>
      <c r="O71" s="453"/>
      <c r="P71" s="453"/>
      <c r="Q71" s="453"/>
      <c r="R71" s="453"/>
      <c r="S71" s="453"/>
      <c r="T71" s="453"/>
      <c r="U71" s="453"/>
      <c r="V71" s="453"/>
      <c r="W71" s="453"/>
      <c r="X71" s="453"/>
      <c r="Y71" s="397"/>
      <c r="Z71" s="397"/>
      <c r="AA71" s="398"/>
      <c r="AB71" s="454"/>
      <c r="AC71" s="454"/>
      <c r="AD71" s="397"/>
      <c r="AE71" s="397"/>
      <c r="AF71" s="397"/>
      <c r="AG71" s="397"/>
      <c r="AH71" s="397"/>
      <c r="AI71" s="397"/>
      <c r="AJ71" s="397"/>
      <c r="AK71" s="397"/>
      <c r="AL71" s="396"/>
    </row>
    <row r="72" spans="1:38" s="7" customFormat="1" ht="29.25" customHeight="1" thickTop="1">
      <c r="A72" s="455" t="s">
        <v>434</v>
      </c>
      <c r="B72" s="400" t="s">
        <v>68</v>
      </c>
      <c r="C72" s="400"/>
      <c r="D72" s="400"/>
      <c r="E72" s="401"/>
      <c r="F72" s="400" t="s">
        <v>29</v>
      </c>
      <c r="G72" s="400"/>
      <c r="H72" s="400"/>
      <c r="I72" s="402"/>
      <c r="J72" s="400" t="s">
        <v>385</v>
      </c>
      <c r="K72" s="400"/>
      <c r="L72" s="400"/>
      <c r="M72" s="455" t="s">
        <v>434</v>
      </c>
      <c r="N72" s="400" t="s">
        <v>31</v>
      </c>
      <c r="O72" s="400"/>
      <c r="P72" s="400"/>
      <c r="Q72" s="403"/>
      <c r="R72" s="400" t="s">
        <v>32</v>
      </c>
      <c r="S72" s="400"/>
      <c r="T72" s="400"/>
      <c r="U72" s="402"/>
      <c r="V72" s="400" t="s">
        <v>386</v>
      </c>
      <c r="W72" s="400"/>
      <c r="X72" s="400"/>
      <c r="Y72" s="455" t="s">
        <v>434</v>
      </c>
      <c r="Z72" s="400" t="s">
        <v>387</v>
      </c>
      <c r="AA72" s="400"/>
      <c r="AB72" s="400"/>
      <c r="AC72" s="403"/>
      <c r="AD72" s="400" t="s">
        <v>35</v>
      </c>
      <c r="AE72" s="400"/>
      <c r="AF72" s="400"/>
      <c r="AG72" s="402"/>
      <c r="AH72" s="455" t="s">
        <v>434</v>
      </c>
      <c r="AI72" s="402"/>
      <c r="AJ72" s="404" t="s">
        <v>388</v>
      </c>
      <c r="AK72" s="404"/>
      <c r="AL72" s="404"/>
    </row>
    <row r="73" spans="1:38" s="7" customFormat="1" ht="12.15" customHeight="1">
      <c r="A73" s="456"/>
      <c r="B73" s="457" t="s">
        <v>389</v>
      </c>
      <c r="C73" s="458" t="s">
        <v>390</v>
      </c>
      <c r="D73" s="458" t="s">
        <v>391</v>
      </c>
      <c r="E73" s="457"/>
      <c r="F73" s="458" t="s">
        <v>389</v>
      </c>
      <c r="G73" s="458" t="s">
        <v>390</v>
      </c>
      <c r="H73" s="458" t="s">
        <v>391</v>
      </c>
      <c r="I73" s="457"/>
      <c r="J73" s="408" t="s">
        <v>389</v>
      </c>
      <c r="K73" s="409" t="s">
        <v>390</v>
      </c>
      <c r="L73" s="408" t="s">
        <v>391</v>
      </c>
      <c r="M73" s="456"/>
      <c r="N73" s="408" t="s">
        <v>389</v>
      </c>
      <c r="O73" s="409" t="s">
        <v>390</v>
      </c>
      <c r="P73" s="408" t="s">
        <v>391</v>
      </c>
      <c r="Q73" s="408"/>
      <c r="R73" s="408" t="s">
        <v>389</v>
      </c>
      <c r="S73" s="409" t="s">
        <v>390</v>
      </c>
      <c r="T73" s="408" t="s">
        <v>391</v>
      </c>
      <c r="U73" s="408"/>
      <c r="V73" s="409" t="s">
        <v>389</v>
      </c>
      <c r="W73" s="409" t="s">
        <v>390</v>
      </c>
      <c r="X73" s="409" t="s">
        <v>391</v>
      </c>
      <c r="Y73" s="456"/>
      <c r="Z73" s="408" t="s">
        <v>389</v>
      </c>
      <c r="AA73" s="409" t="s">
        <v>390</v>
      </c>
      <c r="AB73" s="408" t="s">
        <v>391</v>
      </c>
      <c r="AC73" s="408"/>
      <c r="AD73" s="409" t="s">
        <v>389</v>
      </c>
      <c r="AE73" s="409" t="s">
        <v>390</v>
      </c>
      <c r="AF73" s="409" t="s">
        <v>391</v>
      </c>
      <c r="AG73" s="408"/>
      <c r="AH73" s="456"/>
      <c r="AI73" s="408"/>
      <c r="AJ73" s="409" t="s">
        <v>389</v>
      </c>
      <c r="AK73" s="409" t="s">
        <v>390</v>
      </c>
      <c r="AL73" s="409" t="s">
        <v>391</v>
      </c>
    </row>
    <row r="74" spans="1:38" s="7" customFormat="1" ht="3.15" customHeight="1">
      <c r="A74" s="459"/>
      <c r="B74" s="460"/>
      <c r="C74" s="460"/>
      <c r="D74" s="460"/>
      <c r="E74" s="460"/>
      <c r="F74" s="460"/>
      <c r="G74" s="460"/>
      <c r="H74" s="460"/>
      <c r="I74" s="460"/>
      <c r="J74" s="460"/>
      <c r="K74" s="460"/>
      <c r="L74" s="460"/>
      <c r="M74" s="412"/>
      <c r="N74" s="461"/>
      <c r="O74" s="461"/>
      <c r="P74" s="461"/>
      <c r="Q74" s="461"/>
      <c r="R74" s="461"/>
      <c r="S74" s="461"/>
      <c r="T74" s="461"/>
      <c r="U74" s="461"/>
      <c r="V74" s="461"/>
      <c r="W74" s="461"/>
      <c r="X74" s="461"/>
      <c r="Y74" s="412"/>
      <c r="Z74" s="461"/>
      <c r="AA74" s="461"/>
      <c r="AB74" s="461"/>
      <c r="AC74" s="461"/>
      <c r="AD74" s="461"/>
      <c r="AE74" s="461"/>
      <c r="AF74" s="461"/>
      <c r="AG74" s="461"/>
      <c r="AH74" s="412"/>
      <c r="AI74" s="461"/>
      <c r="AJ74" s="461"/>
      <c r="AK74" s="461"/>
      <c r="AL74" s="461"/>
    </row>
    <row r="75" spans="1:38" s="415" customFormat="1" ht="10.199999999999999" customHeight="1">
      <c r="A75" s="413" t="s">
        <v>435</v>
      </c>
      <c r="B75" s="414">
        <v>1175940.1189999999</v>
      </c>
      <c r="C75" s="414">
        <v>55111.218000000001</v>
      </c>
      <c r="D75" s="414">
        <v>1231051.338</v>
      </c>
      <c r="E75" s="414"/>
      <c r="F75" s="414">
        <v>1584599.5330000001</v>
      </c>
      <c r="G75" s="414">
        <v>13643.764999999999</v>
      </c>
      <c r="H75" s="414">
        <v>1598243.2990000001</v>
      </c>
      <c r="I75" s="414"/>
      <c r="J75" s="414">
        <v>924540.42099999997</v>
      </c>
      <c r="K75" s="414">
        <v>0</v>
      </c>
      <c r="L75" s="414">
        <v>924540.42099999997</v>
      </c>
      <c r="M75" s="413" t="s">
        <v>435</v>
      </c>
      <c r="N75" s="414">
        <v>231930.67199999999</v>
      </c>
      <c r="O75" s="414">
        <v>20204.189999999999</v>
      </c>
      <c r="P75" s="414">
        <v>252134.86300000001</v>
      </c>
      <c r="Q75" s="414"/>
      <c r="R75" s="414">
        <v>1237973.0689999999</v>
      </c>
      <c r="S75" s="414">
        <v>65460.898999999998</v>
      </c>
      <c r="T75" s="414">
        <v>1303433.969</v>
      </c>
      <c r="U75" s="414"/>
      <c r="V75" s="414">
        <v>0</v>
      </c>
      <c r="W75" s="414">
        <v>0</v>
      </c>
      <c r="X75" s="414">
        <v>0</v>
      </c>
      <c r="Y75" s="413" t="s">
        <v>435</v>
      </c>
      <c r="Z75" s="414">
        <v>532449.67799999996</v>
      </c>
      <c r="AA75" s="414">
        <v>1547.905</v>
      </c>
      <c r="AB75" s="414">
        <v>533997.58400000003</v>
      </c>
      <c r="AC75" s="414"/>
      <c r="AD75" s="414">
        <v>103654.281</v>
      </c>
      <c r="AE75" s="414">
        <v>119.553</v>
      </c>
      <c r="AF75" s="414">
        <v>103773.834</v>
      </c>
      <c r="AG75" s="414"/>
      <c r="AH75" s="413" t="s">
        <v>435</v>
      </c>
      <c r="AI75" s="414"/>
      <c r="AJ75" s="414">
        <v>5791087.773</v>
      </c>
      <c r="AK75" s="414">
        <v>156087.53000000003</v>
      </c>
      <c r="AL75" s="414">
        <v>5947175.3080000002</v>
      </c>
    </row>
    <row r="76" spans="1:38" s="415" customFormat="1" ht="5.0999999999999996" customHeight="1">
      <c r="A76" s="420"/>
      <c r="B76" s="421"/>
      <c r="C76" s="421"/>
      <c r="D76" s="421"/>
      <c r="E76" s="421"/>
      <c r="F76" s="421"/>
      <c r="G76" s="421"/>
      <c r="H76" s="421"/>
      <c r="I76" s="421"/>
      <c r="J76" s="421">
        <v>0</v>
      </c>
      <c r="K76" s="421">
        <v>0</v>
      </c>
      <c r="L76" s="421">
        <v>0</v>
      </c>
      <c r="M76" s="420"/>
      <c r="N76" s="421"/>
      <c r="O76" s="421"/>
      <c r="P76" s="421"/>
      <c r="Q76" s="421"/>
      <c r="R76" s="421"/>
      <c r="S76" s="421"/>
      <c r="T76" s="421"/>
      <c r="U76" s="421"/>
      <c r="V76" s="421">
        <v>0</v>
      </c>
      <c r="W76" s="421">
        <v>0</v>
      </c>
      <c r="X76" s="421">
        <v>0</v>
      </c>
      <c r="Y76" s="420"/>
      <c r="Z76" s="421"/>
      <c r="AA76" s="421"/>
      <c r="AB76" s="421"/>
      <c r="AC76" s="421"/>
      <c r="AD76" s="421"/>
      <c r="AE76" s="421"/>
      <c r="AF76" s="421"/>
      <c r="AG76" s="421"/>
      <c r="AH76" s="420"/>
      <c r="AI76" s="421"/>
      <c r="AJ76" s="421"/>
      <c r="AK76" s="421"/>
      <c r="AL76" s="421"/>
    </row>
    <row r="77" spans="1:38" s="415" customFormat="1" ht="10.199999999999999" customHeight="1">
      <c r="A77" s="420" t="s">
        <v>436</v>
      </c>
      <c r="B77" s="421">
        <v>264.58800000000002</v>
      </c>
      <c r="C77" s="421">
        <v>62.746000000000002</v>
      </c>
      <c r="D77" s="421">
        <v>327.334</v>
      </c>
      <c r="E77" s="421"/>
      <c r="F77" s="421">
        <v>0</v>
      </c>
      <c r="G77" s="421">
        <v>0</v>
      </c>
      <c r="H77" s="421">
        <v>0</v>
      </c>
      <c r="I77" s="421"/>
      <c r="J77" s="421">
        <v>0</v>
      </c>
      <c r="K77" s="421">
        <v>0</v>
      </c>
      <c r="L77" s="421">
        <v>0</v>
      </c>
      <c r="M77" s="420" t="s">
        <v>436</v>
      </c>
      <c r="N77" s="421">
        <v>0</v>
      </c>
      <c r="O77" s="421">
        <v>0</v>
      </c>
      <c r="P77" s="421">
        <v>0</v>
      </c>
      <c r="Q77" s="421"/>
      <c r="R77" s="421">
        <v>0</v>
      </c>
      <c r="S77" s="421">
        <v>0</v>
      </c>
      <c r="T77" s="421">
        <v>0</v>
      </c>
      <c r="U77" s="421"/>
      <c r="V77" s="421">
        <v>0</v>
      </c>
      <c r="W77" s="421">
        <v>0</v>
      </c>
      <c r="X77" s="421">
        <v>0</v>
      </c>
      <c r="Y77" s="420" t="s">
        <v>436</v>
      </c>
      <c r="Z77" s="421">
        <v>0</v>
      </c>
      <c r="AA77" s="421">
        <v>0</v>
      </c>
      <c r="AB77" s="421">
        <v>0</v>
      </c>
      <c r="AC77" s="421"/>
      <c r="AD77" s="421">
        <v>0</v>
      </c>
      <c r="AE77" s="421">
        <v>0</v>
      </c>
      <c r="AF77" s="421">
        <v>0</v>
      </c>
      <c r="AG77" s="421"/>
      <c r="AH77" s="420" t="s">
        <v>436</v>
      </c>
      <c r="AI77" s="421"/>
      <c r="AJ77" s="421">
        <v>264.58800000000002</v>
      </c>
      <c r="AK77" s="421">
        <v>62.746000000000002</v>
      </c>
      <c r="AL77" s="421">
        <v>327.334</v>
      </c>
    </row>
    <row r="78" spans="1:38" s="415" customFormat="1" ht="10.199999999999999" customHeight="1">
      <c r="A78" s="420" t="s">
        <v>437</v>
      </c>
      <c r="B78" s="421">
        <v>116316.272</v>
      </c>
      <c r="C78" s="421">
        <v>13145.12</v>
      </c>
      <c r="D78" s="421">
        <v>129461.39200000001</v>
      </c>
      <c r="E78" s="421"/>
      <c r="F78" s="421">
        <v>273966.978</v>
      </c>
      <c r="G78" s="421">
        <v>8665.5969999999998</v>
      </c>
      <c r="H78" s="421">
        <v>282632.57500000001</v>
      </c>
      <c r="I78" s="421"/>
      <c r="J78" s="421">
        <v>283035.016</v>
      </c>
      <c r="K78" s="421">
        <v>0</v>
      </c>
      <c r="L78" s="421">
        <v>283035.016</v>
      </c>
      <c r="M78" s="420" t="s">
        <v>437</v>
      </c>
      <c r="N78" s="421">
        <v>171615.39499999999</v>
      </c>
      <c r="O78" s="421">
        <v>968.32899999999995</v>
      </c>
      <c r="P78" s="421">
        <v>172583.72500000001</v>
      </c>
      <c r="Q78" s="421"/>
      <c r="R78" s="421">
        <v>769201.21200000006</v>
      </c>
      <c r="S78" s="421">
        <v>34492.125999999997</v>
      </c>
      <c r="T78" s="421">
        <v>803693.33799999999</v>
      </c>
      <c r="U78" s="421"/>
      <c r="V78" s="421">
        <v>0</v>
      </c>
      <c r="W78" s="421">
        <v>0</v>
      </c>
      <c r="X78" s="421">
        <v>0</v>
      </c>
      <c r="Y78" s="420" t="s">
        <v>437</v>
      </c>
      <c r="Z78" s="421">
        <v>16213.029</v>
      </c>
      <c r="AA78" s="421">
        <v>786.79</v>
      </c>
      <c r="AB78" s="421">
        <v>16999.82</v>
      </c>
      <c r="AC78" s="421"/>
      <c r="AD78" s="421">
        <v>5.0000000000000001E-3</v>
      </c>
      <c r="AE78" s="421">
        <v>0</v>
      </c>
      <c r="AF78" s="421">
        <v>5.0000000000000001E-3</v>
      </c>
      <c r="AG78" s="421"/>
      <c r="AH78" s="420" t="s">
        <v>437</v>
      </c>
      <c r="AI78" s="421"/>
      <c r="AJ78" s="421">
        <v>1630347.9070000001</v>
      </c>
      <c r="AK78" s="421">
        <v>58057.962</v>
      </c>
      <c r="AL78" s="421">
        <v>1688405.871</v>
      </c>
    </row>
    <row r="79" spans="1:38" s="415" customFormat="1" ht="10.199999999999999" customHeight="1">
      <c r="A79" s="420" t="s">
        <v>438</v>
      </c>
      <c r="B79" s="421">
        <v>1044965.727</v>
      </c>
      <c r="C79" s="421">
        <v>41548.118999999999</v>
      </c>
      <c r="D79" s="421">
        <v>1086513.8470000001</v>
      </c>
      <c r="E79" s="421"/>
      <c r="F79" s="421">
        <v>1286397.7549999999</v>
      </c>
      <c r="G79" s="421">
        <v>4943.3739999999998</v>
      </c>
      <c r="H79" s="421">
        <v>1291341.129</v>
      </c>
      <c r="I79" s="421"/>
      <c r="J79" s="421">
        <v>641505.40500000003</v>
      </c>
      <c r="K79" s="421">
        <v>0</v>
      </c>
      <c r="L79" s="421">
        <v>641505.40500000003</v>
      </c>
      <c r="M79" s="420" t="s">
        <v>438</v>
      </c>
      <c r="N79" s="421">
        <v>55912.216999999997</v>
      </c>
      <c r="O79" s="421">
        <v>19079.635999999999</v>
      </c>
      <c r="P79" s="421">
        <v>74991.854000000007</v>
      </c>
      <c r="Q79" s="421"/>
      <c r="R79" s="421">
        <v>429018.86200000002</v>
      </c>
      <c r="S79" s="421">
        <v>30968.748</v>
      </c>
      <c r="T79" s="421">
        <v>459987.61099999998</v>
      </c>
      <c r="U79" s="421"/>
      <c r="V79" s="421">
        <v>0</v>
      </c>
      <c r="W79" s="421">
        <v>0</v>
      </c>
      <c r="X79" s="421">
        <v>0</v>
      </c>
      <c r="Y79" s="420" t="s">
        <v>438</v>
      </c>
      <c r="Z79" s="421">
        <v>513172.255</v>
      </c>
      <c r="AA79" s="421">
        <v>751.76300000000003</v>
      </c>
      <c r="AB79" s="421">
        <v>513924.01899999997</v>
      </c>
      <c r="AC79" s="421"/>
      <c r="AD79" s="421">
        <v>103648.67200000001</v>
      </c>
      <c r="AE79" s="421">
        <v>119.553</v>
      </c>
      <c r="AF79" s="421">
        <v>103768.22500000001</v>
      </c>
      <c r="AG79" s="421"/>
      <c r="AH79" s="420" t="s">
        <v>438</v>
      </c>
      <c r="AI79" s="421"/>
      <c r="AJ79" s="421">
        <v>4074620.8930000002</v>
      </c>
      <c r="AK79" s="421">
        <v>97411.193000000014</v>
      </c>
      <c r="AL79" s="421">
        <v>4172032.09</v>
      </c>
    </row>
    <row r="80" spans="1:38" s="415" customFormat="1" ht="10.199999999999999" customHeight="1">
      <c r="A80" s="419" t="s">
        <v>439</v>
      </c>
      <c r="B80" s="417">
        <v>0</v>
      </c>
      <c r="C80" s="417">
        <v>0</v>
      </c>
      <c r="D80" s="417">
        <v>0</v>
      </c>
      <c r="E80" s="417"/>
      <c r="F80" s="417">
        <v>0</v>
      </c>
      <c r="G80" s="417">
        <v>0</v>
      </c>
      <c r="H80" s="417">
        <v>0</v>
      </c>
      <c r="I80" s="417"/>
      <c r="J80" s="417">
        <v>0</v>
      </c>
      <c r="K80" s="417">
        <v>0</v>
      </c>
      <c r="L80" s="417">
        <v>0</v>
      </c>
      <c r="M80" s="419" t="s">
        <v>439</v>
      </c>
      <c r="N80" s="417">
        <v>0</v>
      </c>
      <c r="O80" s="417">
        <v>0</v>
      </c>
      <c r="P80" s="417">
        <v>0</v>
      </c>
      <c r="Q80" s="417"/>
      <c r="R80" s="417">
        <v>0</v>
      </c>
      <c r="S80" s="417">
        <v>0</v>
      </c>
      <c r="T80" s="417">
        <v>0</v>
      </c>
      <c r="U80" s="417"/>
      <c r="V80" s="417">
        <v>0</v>
      </c>
      <c r="W80" s="417">
        <v>0</v>
      </c>
      <c r="X80" s="417">
        <v>0</v>
      </c>
      <c r="Y80" s="419" t="s">
        <v>439</v>
      </c>
      <c r="Z80" s="417">
        <v>0</v>
      </c>
      <c r="AA80" s="417">
        <v>0</v>
      </c>
      <c r="AB80" s="417">
        <v>0</v>
      </c>
      <c r="AC80" s="417"/>
      <c r="AD80" s="417">
        <v>0</v>
      </c>
      <c r="AE80" s="417">
        <v>0</v>
      </c>
      <c r="AF80" s="417">
        <v>0</v>
      </c>
      <c r="AG80" s="417"/>
      <c r="AH80" s="419" t="s">
        <v>439</v>
      </c>
      <c r="AI80" s="417"/>
      <c r="AJ80" s="417">
        <v>0</v>
      </c>
      <c r="AK80" s="417">
        <v>0</v>
      </c>
      <c r="AL80" s="417">
        <v>0</v>
      </c>
    </row>
    <row r="81" spans="1:38" s="415" customFormat="1" ht="10.199999999999999" customHeight="1">
      <c r="A81" s="419" t="s">
        <v>440</v>
      </c>
      <c r="B81" s="417">
        <v>1012548.314</v>
      </c>
      <c r="C81" s="417">
        <v>35676.398000000001</v>
      </c>
      <c r="D81" s="417">
        <v>1048224.7120000001</v>
      </c>
      <c r="E81" s="417"/>
      <c r="F81" s="417">
        <v>1163523.757</v>
      </c>
      <c r="G81" s="417">
        <v>1748.606</v>
      </c>
      <c r="H81" s="417">
        <v>1165272.3629999999</v>
      </c>
      <c r="I81" s="417"/>
      <c r="J81" s="417">
        <v>641505.40500000003</v>
      </c>
      <c r="K81" s="417">
        <v>0</v>
      </c>
      <c r="L81" s="417">
        <v>641505.40500000003</v>
      </c>
      <c r="M81" s="419" t="s">
        <v>440</v>
      </c>
      <c r="N81" s="417">
        <v>49020.572999999997</v>
      </c>
      <c r="O81" s="417">
        <v>18952.936000000002</v>
      </c>
      <c r="P81" s="417">
        <v>67973.509000000005</v>
      </c>
      <c r="Q81" s="417"/>
      <c r="R81" s="417">
        <v>338622.12300000002</v>
      </c>
      <c r="S81" s="417">
        <v>30968.748</v>
      </c>
      <c r="T81" s="417">
        <v>369590.87199999997</v>
      </c>
      <c r="U81" s="417"/>
      <c r="V81" s="417">
        <v>0</v>
      </c>
      <c r="W81" s="417">
        <v>0</v>
      </c>
      <c r="X81" s="417">
        <v>0</v>
      </c>
      <c r="Y81" s="419" t="s">
        <v>440</v>
      </c>
      <c r="Z81" s="417">
        <v>439856.21100000001</v>
      </c>
      <c r="AA81" s="417">
        <v>330</v>
      </c>
      <c r="AB81" s="417">
        <v>440186.21100000001</v>
      </c>
      <c r="AC81" s="417"/>
      <c r="AD81" s="417">
        <v>103648.67200000001</v>
      </c>
      <c r="AE81" s="417">
        <v>119.553</v>
      </c>
      <c r="AF81" s="417">
        <v>103768.22500000001</v>
      </c>
      <c r="AG81" s="417"/>
      <c r="AH81" s="419" t="s">
        <v>440</v>
      </c>
      <c r="AI81" s="417"/>
      <c r="AJ81" s="417">
        <v>3748725.0549999997</v>
      </c>
      <c r="AK81" s="417">
        <v>87796.240999999995</v>
      </c>
      <c r="AL81" s="417">
        <v>3836521.2970000007</v>
      </c>
    </row>
    <row r="82" spans="1:38" s="415" customFormat="1" ht="10.199999999999999" customHeight="1">
      <c r="A82" s="419" t="s">
        <v>441</v>
      </c>
      <c r="B82" s="417">
        <v>32256.606</v>
      </c>
      <c r="C82" s="417">
        <v>5827.8249999999998</v>
      </c>
      <c r="D82" s="417">
        <v>38084.432000000001</v>
      </c>
      <c r="E82" s="417"/>
      <c r="F82" s="417">
        <v>122873.997</v>
      </c>
      <c r="G82" s="417">
        <v>3194.768</v>
      </c>
      <c r="H82" s="417">
        <v>126068.766</v>
      </c>
      <c r="I82" s="417"/>
      <c r="J82" s="417">
        <v>0</v>
      </c>
      <c r="K82" s="417">
        <v>0</v>
      </c>
      <c r="L82" s="417">
        <v>0</v>
      </c>
      <c r="M82" s="419" t="s">
        <v>441</v>
      </c>
      <c r="N82" s="417">
        <v>6891.643</v>
      </c>
      <c r="O82" s="417">
        <v>126.7</v>
      </c>
      <c r="P82" s="417">
        <v>7018.3440000000001</v>
      </c>
      <c r="Q82" s="417"/>
      <c r="R82" s="417">
        <v>90396.737999999998</v>
      </c>
      <c r="S82" s="417">
        <v>0</v>
      </c>
      <c r="T82" s="417">
        <v>90396.737999999998</v>
      </c>
      <c r="U82" s="417"/>
      <c r="V82" s="417">
        <v>0</v>
      </c>
      <c r="W82" s="417">
        <v>0</v>
      </c>
      <c r="X82" s="417">
        <v>0</v>
      </c>
      <c r="Y82" s="419" t="s">
        <v>441</v>
      </c>
      <c r="Z82" s="417">
        <v>73316.043999999994</v>
      </c>
      <c r="AA82" s="417">
        <v>421.76299999999998</v>
      </c>
      <c r="AB82" s="417">
        <v>73737.807000000001</v>
      </c>
      <c r="AC82" s="417"/>
      <c r="AD82" s="417">
        <v>0</v>
      </c>
      <c r="AE82" s="417">
        <v>0</v>
      </c>
      <c r="AF82" s="417">
        <v>0</v>
      </c>
      <c r="AG82" s="417"/>
      <c r="AH82" s="419" t="s">
        <v>441</v>
      </c>
      <c r="AI82" s="417"/>
      <c r="AJ82" s="417">
        <v>325735.02799999999</v>
      </c>
      <c r="AK82" s="417">
        <v>9571.0560000000023</v>
      </c>
      <c r="AL82" s="417">
        <v>335306.08700000006</v>
      </c>
    </row>
    <row r="83" spans="1:38" s="415" customFormat="1" ht="10.199999999999999" customHeight="1">
      <c r="A83" s="419" t="s">
        <v>442</v>
      </c>
      <c r="B83" s="417">
        <v>160.80600000000001</v>
      </c>
      <c r="C83" s="417">
        <v>43.895000000000003</v>
      </c>
      <c r="D83" s="417">
        <v>204.70099999999999</v>
      </c>
      <c r="E83" s="417"/>
      <c r="F83" s="417">
        <v>0</v>
      </c>
      <c r="G83" s="417">
        <v>0</v>
      </c>
      <c r="H83" s="417">
        <v>0</v>
      </c>
      <c r="I83" s="417"/>
      <c r="J83" s="417">
        <v>0</v>
      </c>
      <c r="K83" s="417">
        <v>0</v>
      </c>
      <c r="L83" s="417">
        <v>0</v>
      </c>
      <c r="M83" s="419" t="s">
        <v>442</v>
      </c>
      <c r="N83" s="417">
        <v>0</v>
      </c>
      <c r="O83" s="417">
        <v>0</v>
      </c>
      <c r="P83" s="417">
        <v>0</v>
      </c>
      <c r="Q83" s="417"/>
      <c r="R83" s="417">
        <v>0</v>
      </c>
      <c r="S83" s="417">
        <v>0</v>
      </c>
      <c r="T83" s="417">
        <v>0</v>
      </c>
      <c r="U83" s="417"/>
      <c r="V83" s="417">
        <v>0</v>
      </c>
      <c r="W83" s="417">
        <v>0</v>
      </c>
      <c r="X83" s="417">
        <v>0</v>
      </c>
      <c r="Y83" s="419" t="s">
        <v>442</v>
      </c>
      <c r="Z83" s="417">
        <v>0</v>
      </c>
      <c r="AA83" s="417">
        <v>0</v>
      </c>
      <c r="AB83" s="417">
        <v>0</v>
      </c>
      <c r="AC83" s="417"/>
      <c r="AD83" s="417">
        <v>0</v>
      </c>
      <c r="AE83" s="417">
        <v>0</v>
      </c>
      <c r="AF83" s="417">
        <v>0</v>
      </c>
      <c r="AG83" s="417"/>
      <c r="AH83" s="419" t="s">
        <v>442</v>
      </c>
      <c r="AI83" s="417"/>
      <c r="AJ83" s="417" t="e">
        <v>#VALUE!</v>
      </c>
      <c r="AK83" s="417">
        <v>43.895000000000003</v>
      </c>
      <c r="AL83" s="417">
        <v>204.70099999999999</v>
      </c>
    </row>
    <row r="84" spans="1:38" s="415" customFormat="1" ht="10.199999999999999" customHeight="1">
      <c r="A84" s="420" t="s">
        <v>443</v>
      </c>
      <c r="B84" s="421">
        <v>4189.0959999999995</v>
      </c>
      <c r="C84" s="421">
        <v>67.207999999999998</v>
      </c>
      <c r="D84" s="421">
        <v>4256.3050000000003</v>
      </c>
      <c r="E84" s="421"/>
      <c r="F84" s="421">
        <v>22916.947</v>
      </c>
      <c r="G84" s="421">
        <v>19.946999999999999</v>
      </c>
      <c r="H84" s="421">
        <v>22936.895</v>
      </c>
      <c r="I84" s="421"/>
      <c r="J84" s="421">
        <v>0</v>
      </c>
      <c r="K84" s="421">
        <v>0</v>
      </c>
      <c r="L84" s="421">
        <v>0</v>
      </c>
      <c r="M84" s="420" t="s">
        <v>443</v>
      </c>
      <c r="N84" s="421">
        <v>62.438000000000002</v>
      </c>
      <c r="O84" s="421">
        <v>3.74</v>
      </c>
      <c r="P84" s="421">
        <v>66.177999999999997</v>
      </c>
      <c r="Q84" s="421"/>
      <c r="R84" s="421">
        <v>23450.330999999998</v>
      </c>
      <c r="S84" s="421">
        <v>2.4E-2</v>
      </c>
      <c r="T84" s="421">
        <v>23450.356</v>
      </c>
      <c r="U84" s="421"/>
      <c r="V84" s="421">
        <v>0</v>
      </c>
      <c r="W84" s="421">
        <v>0</v>
      </c>
      <c r="X84" s="421">
        <v>0</v>
      </c>
      <c r="Y84" s="420" t="s">
        <v>443</v>
      </c>
      <c r="Z84" s="421">
        <v>2958.451</v>
      </c>
      <c r="AA84" s="421">
        <v>1E-3</v>
      </c>
      <c r="AB84" s="421">
        <v>2958.4520000000002</v>
      </c>
      <c r="AC84" s="421"/>
      <c r="AD84" s="421">
        <v>0</v>
      </c>
      <c r="AE84" s="421">
        <v>0</v>
      </c>
      <c r="AF84" s="421">
        <v>0</v>
      </c>
      <c r="AG84" s="421"/>
      <c r="AH84" s="420" t="s">
        <v>443</v>
      </c>
      <c r="AI84" s="421"/>
      <c r="AJ84" s="421">
        <v>53577.262999999992</v>
      </c>
      <c r="AK84" s="421">
        <v>90.92</v>
      </c>
      <c r="AL84" s="421">
        <v>53668.185999999994</v>
      </c>
    </row>
    <row r="85" spans="1:38" s="415" customFormat="1" ht="10.199999999999999" customHeight="1">
      <c r="A85" s="420" t="s">
        <v>444</v>
      </c>
      <c r="B85" s="421">
        <v>10204.433999999999</v>
      </c>
      <c r="C85" s="421">
        <v>288.02300000000002</v>
      </c>
      <c r="D85" s="421">
        <v>10492.458000000001</v>
      </c>
      <c r="E85" s="421"/>
      <c r="F85" s="421">
        <v>1317.8520000000001</v>
      </c>
      <c r="G85" s="421">
        <v>14.845000000000001</v>
      </c>
      <c r="H85" s="421">
        <v>1332.6980000000001</v>
      </c>
      <c r="I85" s="421"/>
      <c r="J85" s="421">
        <v>0</v>
      </c>
      <c r="K85" s="421">
        <v>0</v>
      </c>
      <c r="L85" s="421">
        <v>0</v>
      </c>
      <c r="M85" s="420" t="s">
        <v>444</v>
      </c>
      <c r="N85" s="421">
        <v>4340.6210000000001</v>
      </c>
      <c r="O85" s="421">
        <v>152.483</v>
      </c>
      <c r="P85" s="421">
        <v>4493.1049999999996</v>
      </c>
      <c r="Q85" s="421"/>
      <c r="R85" s="421">
        <v>16302.662</v>
      </c>
      <c r="S85" s="421">
        <v>0</v>
      </c>
      <c r="T85" s="421">
        <v>16302.662</v>
      </c>
      <c r="U85" s="421"/>
      <c r="V85" s="421">
        <v>0</v>
      </c>
      <c r="W85" s="421">
        <v>0</v>
      </c>
      <c r="X85" s="421">
        <v>0</v>
      </c>
      <c r="Y85" s="420" t="s">
        <v>444</v>
      </c>
      <c r="Z85" s="421">
        <v>105.94199999999999</v>
      </c>
      <c r="AA85" s="421">
        <v>9.3490000000000002</v>
      </c>
      <c r="AB85" s="421">
        <v>115.292</v>
      </c>
      <c r="AC85" s="421"/>
      <c r="AD85" s="421">
        <v>5.6029999999999998</v>
      </c>
      <c r="AE85" s="421">
        <v>0</v>
      </c>
      <c r="AF85" s="421">
        <v>5.6029999999999998</v>
      </c>
      <c r="AG85" s="421"/>
      <c r="AH85" s="420" t="s">
        <v>444</v>
      </c>
      <c r="AI85" s="421"/>
      <c r="AJ85" s="421">
        <v>32277.113999999998</v>
      </c>
      <c r="AK85" s="421">
        <v>464.70000000000005</v>
      </c>
      <c r="AL85" s="421">
        <v>32741.818000000003</v>
      </c>
    </row>
    <row r="86" spans="1:38" s="415" customFormat="1" ht="10.199999999999999" customHeight="1">
      <c r="A86" s="419" t="s">
        <v>445</v>
      </c>
      <c r="B86" s="417">
        <v>10204.433999999999</v>
      </c>
      <c r="C86" s="417">
        <v>288.02300000000002</v>
      </c>
      <c r="D86" s="417">
        <v>10492.458000000001</v>
      </c>
      <c r="E86" s="417"/>
      <c r="F86" s="417">
        <v>1317.8520000000001</v>
      </c>
      <c r="G86" s="417">
        <v>14.845000000000001</v>
      </c>
      <c r="H86" s="417">
        <v>1332.6980000000001</v>
      </c>
      <c r="I86" s="417"/>
      <c r="J86" s="417">
        <v>0</v>
      </c>
      <c r="K86" s="417">
        <v>0</v>
      </c>
      <c r="L86" s="417">
        <v>0</v>
      </c>
      <c r="M86" s="419" t="s">
        <v>445</v>
      </c>
      <c r="N86" s="417">
        <v>4340.6210000000001</v>
      </c>
      <c r="O86" s="417">
        <v>152.483</v>
      </c>
      <c r="P86" s="417">
        <v>4493.1049999999996</v>
      </c>
      <c r="Q86" s="417"/>
      <c r="R86" s="417">
        <v>16302.662</v>
      </c>
      <c r="S86" s="417">
        <v>0</v>
      </c>
      <c r="T86" s="417">
        <v>16302.662</v>
      </c>
      <c r="U86" s="417"/>
      <c r="V86" s="417">
        <v>0</v>
      </c>
      <c r="W86" s="417">
        <v>0</v>
      </c>
      <c r="X86" s="417">
        <v>0</v>
      </c>
      <c r="Y86" s="419" t="s">
        <v>445</v>
      </c>
      <c r="Z86" s="417">
        <v>105.94199999999999</v>
      </c>
      <c r="AA86" s="417">
        <v>9.3490000000000002</v>
      </c>
      <c r="AB86" s="417">
        <v>115.292</v>
      </c>
      <c r="AC86" s="417"/>
      <c r="AD86" s="417">
        <v>5.6029999999999998</v>
      </c>
      <c r="AE86" s="417">
        <v>0</v>
      </c>
      <c r="AF86" s="417">
        <v>5.6029999999999998</v>
      </c>
      <c r="AG86" s="417"/>
      <c r="AH86" s="419" t="s">
        <v>445</v>
      </c>
      <c r="AI86" s="417"/>
      <c r="AJ86" s="417">
        <v>32277.113999999998</v>
      </c>
      <c r="AK86" s="417">
        <v>464.70000000000005</v>
      </c>
      <c r="AL86" s="417">
        <v>32741.818000000003</v>
      </c>
    </row>
    <row r="87" spans="1:38" s="415" customFormat="1" ht="10.199999999999999" customHeight="1">
      <c r="A87" s="419" t="s">
        <v>446</v>
      </c>
      <c r="B87" s="417">
        <v>0</v>
      </c>
      <c r="C87" s="417">
        <v>0</v>
      </c>
      <c r="D87" s="417">
        <v>0</v>
      </c>
      <c r="E87" s="417"/>
      <c r="F87" s="417">
        <v>0</v>
      </c>
      <c r="G87" s="417">
        <v>0</v>
      </c>
      <c r="H87" s="417">
        <v>0</v>
      </c>
      <c r="I87" s="417"/>
      <c r="J87" s="417">
        <v>0</v>
      </c>
      <c r="K87" s="417">
        <v>0</v>
      </c>
      <c r="L87" s="417">
        <v>0</v>
      </c>
      <c r="M87" s="419" t="s">
        <v>446</v>
      </c>
      <c r="N87" s="417">
        <v>0</v>
      </c>
      <c r="O87" s="417">
        <v>0</v>
      </c>
      <c r="P87" s="417">
        <v>0</v>
      </c>
      <c r="Q87" s="417"/>
      <c r="R87" s="417">
        <v>0</v>
      </c>
      <c r="S87" s="417">
        <v>0</v>
      </c>
      <c r="T87" s="417">
        <v>0</v>
      </c>
      <c r="U87" s="417"/>
      <c r="V87" s="417">
        <v>0</v>
      </c>
      <c r="W87" s="417">
        <v>0</v>
      </c>
      <c r="X87" s="417">
        <v>0</v>
      </c>
      <c r="Y87" s="419" t="s">
        <v>446</v>
      </c>
      <c r="Z87" s="417">
        <v>0</v>
      </c>
      <c r="AA87" s="417">
        <v>0</v>
      </c>
      <c r="AB87" s="417">
        <v>0</v>
      </c>
      <c r="AC87" s="417"/>
      <c r="AD87" s="417">
        <v>0</v>
      </c>
      <c r="AE87" s="417">
        <v>0</v>
      </c>
      <c r="AF87" s="417">
        <v>0</v>
      </c>
      <c r="AG87" s="417"/>
      <c r="AH87" s="419" t="s">
        <v>446</v>
      </c>
      <c r="AI87" s="417"/>
      <c r="AJ87" s="417">
        <v>0</v>
      </c>
      <c r="AK87" s="417">
        <v>0</v>
      </c>
      <c r="AL87" s="417">
        <v>0</v>
      </c>
    </row>
    <row r="88" spans="1:38" s="25" customFormat="1" ht="5.0999999999999996" customHeight="1">
      <c r="A88" s="419"/>
      <c r="B88" s="417"/>
      <c r="C88" s="417"/>
      <c r="D88" s="417"/>
      <c r="E88" s="417"/>
      <c r="F88" s="417"/>
      <c r="G88" s="417"/>
      <c r="H88" s="417"/>
      <c r="I88" s="417"/>
      <c r="J88" s="417">
        <v>0</v>
      </c>
      <c r="K88" s="417">
        <v>0</v>
      </c>
      <c r="L88" s="417">
        <v>0</v>
      </c>
      <c r="M88" s="419"/>
      <c r="N88" s="417"/>
      <c r="O88" s="417"/>
      <c r="P88" s="417"/>
      <c r="Q88" s="417"/>
      <c r="R88" s="417"/>
      <c r="S88" s="417"/>
      <c r="T88" s="417"/>
      <c r="U88" s="417"/>
      <c r="V88" s="417">
        <v>0</v>
      </c>
      <c r="W88" s="417">
        <v>0</v>
      </c>
      <c r="X88" s="417">
        <v>0</v>
      </c>
      <c r="Y88" s="419"/>
      <c r="Z88" s="417"/>
      <c r="AA88" s="417"/>
      <c r="AB88" s="417"/>
      <c r="AC88" s="417"/>
      <c r="AD88" s="417"/>
      <c r="AE88" s="417"/>
      <c r="AF88" s="417"/>
      <c r="AG88" s="417"/>
      <c r="AH88" s="419"/>
      <c r="AI88" s="417"/>
      <c r="AJ88" s="417"/>
      <c r="AK88" s="417"/>
      <c r="AL88" s="417"/>
    </row>
    <row r="89" spans="1:38" s="415" customFormat="1" ht="10.199999999999999" customHeight="1">
      <c r="A89" s="462" t="s">
        <v>447</v>
      </c>
      <c r="B89" s="414">
        <v>0.13400000000000001</v>
      </c>
      <c r="C89" s="414">
        <v>0</v>
      </c>
      <c r="D89" s="414">
        <v>0.13400000000000001</v>
      </c>
      <c r="E89" s="414"/>
      <c r="F89" s="414">
        <v>51853.315000000002</v>
      </c>
      <c r="G89" s="414">
        <v>0</v>
      </c>
      <c r="H89" s="414">
        <v>51853.315000000002</v>
      </c>
      <c r="I89" s="414"/>
      <c r="J89" s="414">
        <v>10400</v>
      </c>
      <c r="K89" s="414">
        <v>0</v>
      </c>
      <c r="L89" s="414">
        <v>10400</v>
      </c>
      <c r="M89" s="462" t="s">
        <v>447</v>
      </c>
      <c r="N89" s="414">
        <v>0</v>
      </c>
      <c r="O89" s="414">
        <v>0</v>
      </c>
      <c r="P89" s="414">
        <v>0</v>
      </c>
      <c r="Q89" s="414"/>
      <c r="R89" s="414">
        <v>0</v>
      </c>
      <c r="S89" s="414">
        <v>0</v>
      </c>
      <c r="T89" s="414">
        <v>0</v>
      </c>
      <c r="U89" s="414"/>
      <c r="V89" s="414">
        <v>0</v>
      </c>
      <c r="W89" s="414">
        <v>0</v>
      </c>
      <c r="X89" s="414">
        <v>0</v>
      </c>
      <c r="Y89" s="462" t="s">
        <v>447</v>
      </c>
      <c r="Z89" s="414">
        <v>0</v>
      </c>
      <c r="AA89" s="414">
        <v>0</v>
      </c>
      <c r="AB89" s="414">
        <v>0</v>
      </c>
      <c r="AC89" s="414"/>
      <c r="AD89" s="414">
        <v>13622.763000000001</v>
      </c>
      <c r="AE89" s="414">
        <v>0</v>
      </c>
      <c r="AF89" s="414">
        <v>13622.763000000001</v>
      </c>
      <c r="AG89" s="414"/>
      <c r="AH89" s="462" t="s">
        <v>447</v>
      </c>
      <c r="AI89" s="414"/>
      <c r="AJ89" s="414">
        <v>75876.212</v>
      </c>
      <c r="AK89" s="414">
        <v>0</v>
      </c>
      <c r="AL89" s="414">
        <v>75876.212</v>
      </c>
    </row>
    <row r="90" spans="1:38" s="415" customFormat="1" ht="10.199999999999999" customHeight="1">
      <c r="A90" s="419" t="s">
        <v>448</v>
      </c>
      <c r="B90" s="417">
        <v>0.13400000000000001</v>
      </c>
      <c r="C90" s="417">
        <v>0</v>
      </c>
      <c r="D90" s="417">
        <v>0.13400000000000001</v>
      </c>
      <c r="E90" s="417"/>
      <c r="F90" s="417">
        <v>0</v>
      </c>
      <c r="G90" s="417">
        <v>0</v>
      </c>
      <c r="H90" s="417">
        <v>0</v>
      </c>
      <c r="I90" s="417"/>
      <c r="J90" s="417">
        <v>0</v>
      </c>
      <c r="K90" s="417">
        <v>0</v>
      </c>
      <c r="L90" s="417">
        <v>0</v>
      </c>
      <c r="M90" s="419" t="s">
        <v>448</v>
      </c>
      <c r="N90" s="417">
        <v>0</v>
      </c>
      <c r="O90" s="417">
        <v>0</v>
      </c>
      <c r="P90" s="417">
        <v>0</v>
      </c>
      <c r="Q90" s="417"/>
      <c r="R90" s="417">
        <v>0</v>
      </c>
      <c r="S90" s="417">
        <v>0</v>
      </c>
      <c r="T90" s="417">
        <v>0</v>
      </c>
      <c r="U90" s="417"/>
      <c r="V90" s="417">
        <v>0</v>
      </c>
      <c r="W90" s="417">
        <v>0</v>
      </c>
      <c r="X90" s="417">
        <v>0</v>
      </c>
      <c r="Y90" s="419" t="s">
        <v>448</v>
      </c>
      <c r="Z90" s="417">
        <v>0</v>
      </c>
      <c r="AA90" s="417">
        <v>0</v>
      </c>
      <c r="AB90" s="417">
        <v>0</v>
      </c>
      <c r="AC90" s="417"/>
      <c r="AD90" s="417">
        <v>0</v>
      </c>
      <c r="AE90" s="417">
        <v>0</v>
      </c>
      <c r="AF90" s="417">
        <v>0</v>
      </c>
      <c r="AG90" s="417"/>
      <c r="AH90" s="419" t="s">
        <v>448</v>
      </c>
      <c r="AI90" s="417"/>
      <c r="AJ90" s="417">
        <v>0.13400000000000001</v>
      </c>
      <c r="AK90" s="417">
        <v>0</v>
      </c>
      <c r="AL90" s="417">
        <v>0.13400000000000001</v>
      </c>
    </row>
    <row r="91" spans="1:38" s="415" customFormat="1" ht="10.199999999999999" customHeight="1">
      <c r="A91" s="419" t="s">
        <v>449</v>
      </c>
      <c r="B91" s="417">
        <v>0</v>
      </c>
      <c r="C91" s="417">
        <v>0</v>
      </c>
      <c r="D91" s="417">
        <v>0</v>
      </c>
      <c r="E91" s="417"/>
      <c r="F91" s="417">
        <v>3.0019999999999998</v>
      </c>
      <c r="G91" s="417">
        <v>0</v>
      </c>
      <c r="H91" s="417">
        <v>3.0019999999999998</v>
      </c>
      <c r="I91" s="417"/>
      <c r="J91" s="417">
        <v>0</v>
      </c>
      <c r="K91" s="417">
        <v>0</v>
      </c>
      <c r="L91" s="417">
        <v>0</v>
      </c>
      <c r="M91" s="419" t="s">
        <v>449</v>
      </c>
      <c r="N91" s="417">
        <v>0</v>
      </c>
      <c r="O91" s="417">
        <v>0</v>
      </c>
      <c r="P91" s="417">
        <v>0</v>
      </c>
      <c r="Q91" s="417"/>
      <c r="R91" s="417">
        <v>0</v>
      </c>
      <c r="S91" s="417">
        <v>0</v>
      </c>
      <c r="T91" s="417">
        <v>0</v>
      </c>
      <c r="U91" s="417"/>
      <c r="V91" s="417">
        <v>0</v>
      </c>
      <c r="W91" s="417">
        <v>0</v>
      </c>
      <c r="X91" s="417">
        <v>0</v>
      </c>
      <c r="Y91" s="419" t="s">
        <v>449</v>
      </c>
      <c r="Z91" s="417">
        <v>0</v>
      </c>
      <c r="AA91" s="417">
        <v>0</v>
      </c>
      <c r="AB91" s="417">
        <v>0</v>
      </c>
      <c r="AC91" s="417"/>
      <c r="AD91" s="417">
        <v>0</v>
      </c>
      <c r="AE91" s="417">
        <v>0</v>
      </c>
      <c r="AF91" s="417">
        <v>0</v>
      </c>
      <c r="AG91" s="417"/>
      <c r="AH91" s="419" t="s">
        <v>449</v>
      </c>
      <c r="AI91" s="417"/>
      <c r="AJ91" s="417">
        <v>3.0019999999999998</v>
      </c>
      <c r="AK91" s="417">
        <v>0</v>
      </c>
      <c r="AL91" s="417">
        <v>3.0019999999999998</v>
      </c>
    </row>
    <row r="92" spans="1:38" s="415" customFormat="1" ht="10.199999999999999" customHeight="1">
      <c r="A92" s="419" t="s">
        <v>450</v>
      </c>
      <c r="B92" s="417">
        <v>0</v>
      </c>
      <c r="C92" s="417">
        <v>0</v>
      </c>
      <c r="D92" s="417">
        <v>0</v>
      </c>
      <c r="E92" s="417"/>
      <c r="F92" s="417">
        <v>51850.311999999998</v>
      </c>
      <c r="G92" s="417">
        <v>0</v>
      </c>
      <c r="H92" s="417">
        <v>51850.311999999998</v>
      </c>
      <c r="I92" s="417"/>
      <c r="J92" s="417">
        <v>10400</v>
      </c>
      <c r="K92" s="417">
        <v>0</v>
      </c>
      <c r="L92" s="417">
        <v>10400</v>
      </c>
      <c r="M92" s="419" t="s">
        <v>450</v>
      </c>
      <c r="N92" s="417">
        <v>0</v>
      </c>
      <c r="O92" s="417">
        <v>0</v>
      </c>
      <c r="P92" s="417">
        <v>0</v>
      </c>
      <c r="Q92" s="417"/>
      <c r="R92" s="417">
        <v>0</v>
      </c>
      <c r="S92" s="417">
        <v>0</v>
      </c>
      <c r="T92" s="417">
        <v>0</v>
      </c>
      <c r="U92" s="417"/>
      <c r="V92" s="417">
        <v>0</v>
      </c>
      <c r="W92" s="417">
        <v>0</v>
      </c>
      <c r="X92" s="417">
        <v>0</v>
      </c>
      <c r="Y92" s="419" t="s">
        <v>450</v>
      </c>
      <c r="Z92" s="417">
        <v>0</v>
      </c>
      <c r="AA92" s="417">
        <v>0</v>
      </c>
      <c r="AB92" s="417">
        <v>0</v>
      </c>
      <c r="AC92" s="417"/>
      <c r="AD92" s="417">
        <v>13622.763000000001</v>
      </c>
      <c r="AE92" s="417">
        <v>0</v>
      </c>
      <c r="AF92" s="417">
        <v>13622.763000000001</v>
      </c>
      <c r="AG92" s="417"/>
      <c r="AH92" s="419" t="s">
        <v>450</v>
      </c>
      <c r="AI92" s="417"/>
      <c r="AJ92" s="417">
        <v>75873.074999999997</v>
      </c>
      <c r="AK92" s="417">
        <v>0</v>
      </c>
      <c r="AL92" s="417">
        <v>75873.074999999997</v>
      </c>
    </row>
    <row r="93" spans="1:38" s="25" customFormat="1" ht="5.0999999999999996" customHeight="1">
      <c r="A93" s="419"/>
      <c r="B93" s="417"/>
      <c r="C93" s="417"/>
      <c r="D93" s="417"/>
      <c r="E93" s="417"/>
      <c r="F93" s="417"/>
      <c r="G93" s="417"/>
      <c r="H93" s="417"/>
      <c r="I93" s="417"/>
      <c r="J93" s="417">
        <v>0</v>
      </c>
      <c r="K93" s="417">
        <v>0</v>
      </c>
      <c r="L93" s="417">
        <v>0</v>
      </c>
      <c r="M93" s="419"/>
      <c r="N93" s="417"/>
      <c r="O93" s="417"/>
      <c r="P93" s="417"/>
      <c r="Q93" s="417"/>
      <c r="R93" s="417"/>
      <c r="S93" s="417"/>
      <c r="T93" s="417"/>
      <c r="U93" s="417"/>
      <c r="V93" s="417">
        <v>0</v>
      </c>
      <c r="W93" s="417">
        <v>0</v>
      </c>
      <c r="X93" s="417">
        <v>0</v>
      </c>
      <c r="Y93" s="419"/>
      <c r="Z93" s="417"/>
      <c r="AA93" s="417"/>
      <c r="AB93" s="417"/>
      <c r="AC93" s="417"/>
      <c r="AD93" s="417"/>
      <c r="AE93" s="417"/>
      <c r="AF93" s="417"/>
      <c r="AG93" s="417"/>
      <c r="AH93" s="419"/>
      <c r="AI93" s="417"/>
      <c r="AJ93" s="417"/>
      <c r="AK93" s="417"/>
      <c r="AL93" s="417"/>
    </row>
    <row r="94" spans="1:38" s="415" customFormat="1" ht="10.199999999999999" customHeight="1">
      <c r="A94" s="420" t="s">
        <v>397</v>
      </c>
      <c r="B94" s="421">
        <v>0</v>
      </c>
      <c r="C94" s="421">
        <v>0</v>
      </c>
      <c r="D94" s="421">
        <v>0</v>
      </c>
      <c r="E94" s="421"/>
      <c r="F94" s="421">
        <v>0</v>
      </c>
      <c r="G94" s="421">
        <v>0</v>
      </c>
      <c r="H94" s="421">
        <v>0</v>
      </c>
      <c r="I94" s="421"/>
      <c r="J94" s="421">
        <v>0</v>
      </c>
      <c r="K94" s="421">
        <v>0</v>
      </c>
      <c r="L94" s="421">
        <v>0</v>
      </c>
      <c r="M94" s="420" t="s">
        <v>397</v>
      </c>
      <c r="N94" s="421">
        <v>0</v>
      </c>
      <c r="O94" s="421">
        <v>0</v>
      </c>
      <c r="P94" s="421">
        <v>0</v>
      </c>
      <c r="Q94" s="421"/>
      <c r="R94" s="421">
        <v>0</v>
      </c>
      <c r="S94" s="421">
        <v>0</v>
      </c>
      <c r="T94" s="421">
        <v>0</v>
      </c>
      <c r="U94" s="421"/>
      <c r="V94" s="421">
        <v>0</v>
      </c>
      <c r="W94" s="421">
        <v>0</v>
      </c>
      <c r="X94" s="421">
        <v>0</v>
      </c>
      <c r="Y94" s="420" t="s">
        <v>397</v>
      </c>
      <c r="Z94" s="421">
        <v>0</v>
      </c>
      <c r="AA94" s="421">
        <v>0</v>
      </c>
      <c r="AB94" s="421">
        <v>0</v>
      </c>
      <c r="AC94" s="421"/>
      <c r="AD94" s="421">
        <v>0</v>
      </c>
      <c r="AE94" s="421">
        <v>0</v>
      </c>
      <c r="AF94" s="421">
        <v>0</v>
      </c>
      <c r="AG94" s="421"/>
      <c r="AH94" s="420" t="s">
        <v>397</v>
      </c>
      <c r="AI94" s="421"/>
      <c r="AJ94" s="421">
        <v>0</v>
      </c>
      <c r="AK94" s="421">
        <v>0</v>
      </c>
      <c r="AL94" s="421">
        <v>0</v>
      </c>
    </row>
    <row r="95" spans="1:38" s="25" customFormat="1" ht="5.0999999999999996" customHeight="1">
      <c r="A95" s="420"/>
      <c r="B95" s="421"/>
      <c r="C95" s="421"/>
      <c r="D95" s="421"/>
      <c r="E95" s="421"/>
      <c r="F95" s="421"/>
      <c r="G95" s="421"/>
      <c r="H95" s="421"/>
      <c r="I95" s="421"/>
      <c r="J95" s="421">
        <v>0</v>
      </c>
      <c r="K95" s="421">
        <v>0</v>
      </c>
      <c r="L95" s="421">
        <v>0</v>
      </c>
      <c r="M95" s="420"/>
      <c r="N95" s="421"/>
      <c r="O95" s="421"/>
      <c r="P95" s="421"/>
      <c r="Q95" s="421"/>
      <c r="R95" s="421"/>
      <c r="S95" s="421"/>
      <c r="T95" s="421"/>
      <c r="U95" s="421"/>
      <c r="V95" s="421">
        <v>0</v>
      </c>
      <c r="W95" s="421">
        <v>0</v>
      </c>
      <c r="X95" s="421">
        <v>0</v>
      </c>
      <c r="Y95" s="420"/>
      <c r="Z95" s="421"/>
      <c r="AA95" s="421"/>
      <c r="AB95" s="421"/>
      <c r="AC95" s="421"/>
      <c r="AD95" s="421"/>
      <c r="AE95" s="421"/>
      <c r="AF95" s="421"/>
      <c r="AG95" s="421"/>
      <c r="AH95" s="420"/>
      <c r="AI95" s="421"/>
      <c r="AJ95" s="421"/>
      <c r="AK95" s="421"/>
      <c r="AL95" s="421"/>
    </row>
    <row r="96" spans="1:38" s="415" customFormat="1" ht="10.199999999999999" customHeight="1">
      <c r="A96" s="413" t="s">
        <v>451</v>
      </c>
      <c r="B96" s="414">
        <v>177286.60200000001</v>
      </c>
      <c r="C96" s="414">
        <v>76.046000000000006</v>
      </c>
      <c r="D96" s="414">
        <v>177362.64799999999</v>
      </c>
      <c r="E96" s="414"/>
      <c r="F96" s="414">
        <v>455000</v>
      </c>
      <c r="G96" s="414">
        <v>0</v>
      </c>
      <c r="H96" s="414">
        <v>455000</v>
      </c>
      <c r="I96" s="414"/>
      <c r="J96" s="414">
        <v>286959.554</v>
      </c>
      <c r="K96" s="414">
        <v>8.2059999999999995</v>
      </c>
      <c r="L96" s="414">
        <v>286967.761</v>
      </c>
      <c r="M96" s="413" t="s">
        <v>451</v>
      </c>
      <c r="N96" s="414">
        <v>0</v>
      </c>
      <c r="O96" s="414">
        <v>0</v>
      </c>
      <c r="P96" s="414">
        <v>0</v>
      </c>
      <c r="Q96" s="414"/>
      <c r="R96" s="414">
        <v>105000</v>
      </c>
      <c r="S96" s="414">
        <v>0</v>
      </c>
      <c r="T96" s="414">
        <v>105000</v>
      </c>
      <c r="U96" s="414"/>
      <c r="V96" s="414">
        <v>788504.05200000003</v>
      </c>
      <c r="W96" s="414">
        <v>327102.07500000001</v>
      </c>
      <c r="X96" s="414">
        <v>1115606.128</v>
      </c>
      <c r="Y96" s="413" t="s">
        <v>451</v>
      </c>
      <c r="Z96" s="414">
        <v>15659.1</v>
      </c>
      <c r="AA96" s="414">
        <v>944.43200000000002</v>
      </c>
      <c r="AB96" s="414">
        <v>16603.531999999999</v>
      </c>
      <c r="AC96" s="414"/>
      <c r="AD96" s="414">
        <v>120300</v>
      </c>
      <c r="AE96" s="414">
        <v>0</v>
      </c>
      <c r="AF96" s="414">
        <v>120300</v>
      </c>
      <c r="AG96" s="414"/>
      <c r="AH96" s="413" t="s">
        <v>451</v>
      </c>
      <c r="AI96" s="414"/>
      <c r="AJ96" s="414">
        <v>1948709.3080000002</v>
      </c>
      <c r="AK96" s="414">
        <v>328130.75899999996</v>
      </c>
      <c r="AL96" s="414">
        <v>2276840.0690000001</v>
      </c>
    </row>
    <row r="97" spans="1:38" s="415" customFormat="1" ht="10.199999999999999" customHeight="1">
      <c r="A97" s="419" t="s">
        <v>452</v>
      </c>
      <c r="B97" s="417">
        <v>177286.60200000001</v>
      </c>
      <c r="C97" s="417">
        <v>76.046000000000006</v>
      </c>
      <c r="D97" s="417">
        <v>177362.64799999999</v>
      </c>
      <c r="E97" s="417"/>
      <c r="F97" s="417">
        <v>455000</v>
      </c>
      <c r="G97" s="417">
        <v>0</v>
      </c>
      <c r="H97" s="417">
        <v>455000</v>
      </c>
      <c r="I97" s="417"/>
      <c r="J97" s="417">
        <v>286959.554</v>
      </c>
      <c r="K97" s="417">
        <v>8.2059999999999995</v>
      </c>
      <c r="L97" s="417">
        <v>286967.761</v>
      </c>
      <c r="M97" s="419" t="s">
        <v>452</v>
      </c>
      <c r="N97" s="417">
        <v>0</v>
      </c>
      <c r="O97" s="417">
        <v>0</v>
      </c>
      <c r="P97" s="417">
        <v>0</v>
      </c>
      <c r="Q97" s="417"/>
      <c r="R97" s="417">
        <v>105000</v>
      </c>
      <c r="S97" s="417">
        <v>0</v>
      </c>
      <c r="T97" s="417">
        <v>105000</v>
      </c>
      <c r="U97" s="417"/>
      <c r="V97" s="417">
        <v>489466.35800000001</v>
      </c>
      <c r="W97" s="417">
        <v>41694.712</v>
      </c>
      <c r="X97" s="417">
        <v>531161.06999999995</v>
      </c>
      <c r="Y97" s="419" t="s">
        <v>452</v>
      </c>
      <c r="Z97" s="417">
        <v>0</v>
      </c>
      <c r="AA97" s="417">
        <v>944.43200000000002</v>
      </c>
      <c r="AB97" s="417">
        <v>944.43200000000002</v>
      </c>
      <c r="AC97" s="417"/>
      <c r="AD97" s="417">
        <v>120300</v>
      </c>
      <c r="AE97" s="417">
        <v>0</v>
      </c>
      <c r="AF97" s="417">
        <v>120300</v>
      </c>
      <c r="AG97" s="417"/>
      <c r="AH97" s="419" t="s">
        <v>452</v>
      </c>
      <c r="AI97" s="417"/>
      <c r="AJ97" s="417">
        <v>1634012.514</v>
      </c>
      <c r="AK97" s="417">
        <v>42723.396000000001</v>
      </c>
      <c r="AL97" s="417">
        <v>1676735.9109999998</v>
      </c>
    </row>
    <row r="98" spans="1:38" s="415" customFormat="1" ht="10.199999999999999" customHeight="1">
      <c r="A98" s="419" t="s">
        <v>453</v>
      </c>
      <c r="B98" s="417">
        <v>0</v>
      </c>
      <c r="C98" s="417">
        <v>0</v>
      </c>
      <c r="D98" s="417">
        <v>0</v>
      </c>
      <c r="E98" s="417"/>
      <c r="F98" s="417">
        <v>0</v>
      </c>
      <c r="G98" s="417">
        <v>0</v>
      </c>
      <c r="H98" s="417">
        <v>0</v>
      </c>
      <c r="I98" s="417"/>
      <c r="J98" s="417">
        <v>0</v>
      </c>
      <c r="K98" s="417">
        <v>0</v>
      </c>
      <c r="L98" s="417">
        <v>0</v>
      </c>
      <c r="M98" s="419" t="s">
        <v>453</v>
      </c>
      <c r="N98" s="417">
        <v>0</v>
      </c>
      <c r="O98" s="417">
        <v>0</v>
      </c>
      <c r="P98" s="417">
        <v>0</v>
      </c>
      <c r="Q98" s="417"/>
      <c r="R98" s="417">
        <v>0</v>
      </c>
      <c r="S98" s="417">
        <v>0</v>
      </c>
      <c r="T98" s="417">
        <v>0</v>
      </c>
      <c r="U98" s="417"/>
      <c r="V98" s="417">
        <v>299037.69400000002</v>
      </c>
      <c r="W98" s="417">
        <v>285407.36200000002</v>
      </c>
      <c r="X98" s="417">
        <v>584445.05700000003</v>
      </c>
      <c r="Y98" s="419" t="s">
        <v>453</v>
      </c>
      <c r="Z98" s="417">
        <v>15659.1</v>
      </c>
      <c r="AA98" s="417">
        <v>0</v>
      </c>
      <c r="AB98" s="417">
        <v>15659.1</v>
      </c>
      <c r="AC98" s="417"/>
      <c r="AD98" s="417">
        <v>0</v>
      </c>
      <c r="AE98" s="417">
        <v>0</v>
      </c>
      <c r="AF98" s="417">
        <v>0</v>
      </c>
      <c r="AG98" s="417"/>
      <c r="AH98" s="419" t="s">
        <v>453</v>
      </c>
      <c r="AI98" s="417"/>
      <c r="AJ98" s="417">
        <v>314696.79399999999</v>
      </c>
      <c r="AK98" s="417">
        <v>285407.36200000002</v>
      </c>
      <c r="AL98" s="417">
        <v>600104.15700000001</v>
      </c>
    </row>
    <row r="99" spans="1:38" s="25" customFormat="1" ht="5.0999999999999996" customHeight="1">
      <c r="A99" s="419"/>
      <c r="B99" s="417"/>
      <c r="C99" s="417"/>
      <c r="D99" s="417"/>
      <c r="E99" s="417"/>
      <c r="F99" s="417"/>
      <c r="G99" s="417"/>
      <c r="H99" s="417"/>
      <c r="I99" s="417"/>
      <c r="J99" s="417">
        <v>0</v>
      </c>
      <c r="K99" s="417">
        <v>0</v>
      </c>
      <c r="L99" s="417">
        <v>0</v>
      </c>
      <c r="M99" s="419"/>
      <c r="N99" s="417"/>
      <c r="O99" s="417"/>
      <c r="P99" s="417"/>
      <c r="Q99" s="417"/>
      <c r="R99" s="417"/>
      <c r="S99" s="417"/>
      <c r="T99" s="417"/>
      <c r="U99" s="417"/>
      <c r="V99" s="417">
        <v>0</v>
      </c>
      <c r="W99" s="417">
        <v>0</v>
      </c>
      <c r="X99" s="417">
        <v>0</v>
      </c>
      <c r="Y99" s="419"/>
      <c r="Z99" s="417"/>
      <c r="AA99" s="417"/>
      <c r="AB99" s="417"/>
      <c r="AC99" s="417"/>
      <c r="AD99" s="417"/>
      <c r="AE99" s="417"/>
      <c r="AF99" s="417"/>
      <c r="AG99" s="417"/>
      <c r="AH99" s="419"/>
      <c r="AI99" s="417"/>
      <c r="AJ99" s="417"/>
      <c r="AK99" s="417"/>
      <c r="AL99" s="417"/>
    </row>
    <row r="100" spans="1:38" s="415" customFormat="1" ht="10.199999999999999" customHeight="1">
      <c r="A100" s="413" t="s">
        <v>454</v>
      </c>
      <c r="B100" s="414">
        <v>285100.42599999998</v>
      </c>
      <c r="C100" s="414">
        <v>0</v>
      </c>
      <c r="D100" s="414">
        <v>285100.42599999998</v>
      </c>
      <c r="E100" s="414"/>
      <c r="F100" s="414">
        <v>49141.417999999998</v>
      </c>
      <c r="G100" s="414">
        <v>0</v>
      </c>
      <c r="H100" s="414">
        <v>49141.417999999998</v>
      </c>
      <c r="I100" s="414"/>
      <c r="J100" s="414">
        <v>117330.54</v>
      </c>
      <c r="K100" s="414">
        <v>0</v>
      </c>
      <c r="L100" s="414">
        <v>117330.54</v>
      </c>
      <c r="M100" s="413" t="s">
        <v>454</v>
      </c>
      <c r="N100" s="414">
        <v>0</v>
      </c>
      <c r="O100" s="414">
        <v>0</v>
      </c>
      <c r="P100" s="414">
        <v>0</v>
      </c>
      <c r="Q100" s="414"/>
      <c r="R100" s="414">
        <v>189953.46100000001</v>
      </c>
      <c r="S100" s="414">
        <v>0</v>
      </c>
      <c r="T100" s="414">
        <v>189953.46100000001</v>
      </c>
      <c r="U100" s="414"/>
      <c r="V100" s="414">
        <v>0</v>
      </c>
      <c r="W100" s="414">
        <v>0</v>
      </c>
      <c r="X100" s="414">
        <v>0</v>
      </c>
      <c r="Y100" s="413" t="s">
        <v>454</v>
      </c>
      <c r="Z100" s="414">
        <v>0</v>
      </c>
      <c r="AA100" s="414">
        <v>0</v>
      </c>
      <c r="AB100" s="414">
        <v>0</v>
      </c>
      <c r="AC100" s="414"/>
      <c r="AD100" s="414">
        <v>0</v>
      </c>
      <c r="AE100" s="414">
        <v>0</v>
      </c>
      <c r="AF100" s="414">
        <v>0</v>
      </c>
      <c r="AG100" s="414"/>
      <c r="AH100" s="413" t="s">
        <v>454</v>
      </c>
      <c r="AI100" s="414"/>
      <c r="AJ100" s="414">
        <v>641525.84499999997</v>
      </c>
      <c r="AK100" s="414">
        <v>0</v>
      </c>
      <c r="AL100" s="414">
        <v>641525.84499999997</v>
      </c>
    </row>
    <row r="101" spans="1:38" s="415" customFormat="1" ht="10.199999999999999" customHeight="1">
      <c r="A101" s="419" t="s">
        <v>455</v>
      </c>
      <c r="B101" s="417">
        <v>0</v>
      </c>
      <c r="C101" s="417">
        <v>0</v>
      </c>
      <c r="D101" s="417">
        <v>0</v>
      </c>
      <c r="E101" s="417"/>
      <c r="F101" s="417">
        <v>0</v>
      </c>
      <c r="G101" s="417">
        <v>0</v>
      </c>
      <c r="H101" s="417">
        <v>0</v>
      </c>
      <c r="I101" s="417"/>
      <c r="J101" s="417">
        <v>0</v>
      </c>
      <c r="K101" s="417">
        <v>0</v>
      </c>
      <c r="L101" s="417">
        <v>0</v>
      </c>
      <c r="M101" s="419" t="s">
        <v>455</v>
      </c>
      <c r="N101" s="417">
        <v>0</v>
      </c>
      <c r="O101" s="417">
        <v>0</v>
      </c>
      <c r="P101" s="417">
        <v>0</v>
      </c>
      <c r="Q101" s="417"/>
      <c r="R101" s="417">
        <v>0</v>
      </c>
      <c r="S101" s="417">
        <v>0</v>
      </c>
      <c r="T101" s="417">
        <v>0</v>
      </c>
      <c r="U101" s="417"/>
      <c r="V101" s="417">
        <v>0</v>
      </c>
      <c r="W101" s="417">
        <v>0</v>
      </c>
      <c r="X101" s="417">
        <v>0</v>
      </c>
      <c r="Y101" s="419" t="s">
        <v>455</v>
      </c>
      <c r="Z101" s="417">
        <v>0</v>
      </c>
      <c r="AA101" s="417">
        <v>0</v>
      </c>
      <c r="AB101" s="417">
        <v>0</v>
      </c>
      <c r="AC101" s="417"/>
      <c r="AD101" s="417">
        <v>0</v>
      </c>
      <c r="AE101" s="417">
        <v>0</v>
      </c>
      <c r="AF101" s="417">
        <v>0</v>
      </c>
      <c r="AG101" s="417"/>
      <c r="AH101" s="419" t="s">
        <v>455</v>
      </c>
      <c r="AI101" s="417"/>
      <c r="AJ101" s="417">
        <v>0</v>
      </c>
      <c r="AK101" s="417">
        <v>0</v>
      </c>
      <c r="AL101" s="417">
        <v>0</v>
      </c>
    </row>
    <row r="102" spans="1:38" s="415" customFormat="1" ht="10.199999999999999" customHeight="1">
      <c r="A102" s="419" t="s">
        <v>456</v>
      </c>
      <c r="B102" s="417">
        <v>0</v>
      </c>
      <c r="C102" s="417">
        <v>0</v>
      </c>
      <c r="D102" s="417">
        <v>0</v>
      </c>
      <c r="E102" s="417"/>
      <c r="F102" s="417">
        <v>0</v>
      </c>
      <c r="G102" s="417">
        <v>0</v>
      </c>
      <c r="H102" s="417">
        <v>0</v>
      </c>
      <c r="I102" s="417"/>
      <c r="J102" s="417">
        <v>0</v>
      </c>
      <c r="K102" s="417">
        <v>0</v>
      </c>
      <c r="L102" s="417">
        <v>0</v>
      </c>
      <c r="M102" s="419" t="s">
        <v>456</v>
      </c>
      <c r="N102" s="417">
        <v>0</v>
      </c>
      <c r="O102" s="417">
        <v>0</v>
      </c>
      <c r="P102" s="417">
        <v>0</v>
      </c>
      <c r="Q102" s="417"/>
      <c r="R102" s="417">
        <v>0</v>
      </c>
      <c r="S102" s="417">
        <v>0</v>
      </c>
      <c r="T102" s="417">
        <v>0</v>
      </c>
      <c r="U102" s="417"/>
      <c r="V102" s="417">
        <v>0</v>
      </c>
      <c r="W102" s="417">
        <v>0</v>
      </c>
      <c r="X102" s="417">
        <v>0</v>
      </c>
      <c r="Y102" s="419" t="s">
        <v>456</v>
      </c>
      <c r="Z102" s="417">
        <v>0</v>
      </c>
      <c r="AA102" s="417">
        <v>0</v>
      </c>
      <c r="AB102" s="417">
        <v>0</v>
      </c>
      <c r="AC102" s="417"/>
      <c r="AD102" s="417">
        <v>0</v>
      </c>
      <c r="AE102" s="417">
        <v>0</v>
      </c>
      <c r="AF102" s="417">
        <v>0</v>
      </c>
      <c r="AG102" s="417"/>
      <c r="AH102" s="419" t="s">
        <v>456</v>
      </c>
      <c r="AI102" s="417"/>
      <c r="AJ102" s="417">
        <v>0</v>
      </c>
      <c r="AK102" s="417">
        <v>0</v>
      </c>
      <c r="AL102" s="417">
        <v>0</v>
      </c>
    </row>
    <row r="103" spans="1:38" s="415" customFormat="1" ht="10.199999999999999" customHeight="1">
      <c r="A103" s="419" t="s">
        <v>457</v>
      </c>
      <c r="B103" s="417">
        <v>285100.42599999998</v>
      </c>
      <c r="C103" s="417">
        <v>0</v>
      </c>
      <c r="D103" s="417">
        <v>285100.42599999998</v>
      </c>
      <c r="E103" s="417"/>
      <c r="F103" s="417">
        <v>49141.417999999998</v>
      </c>
      <c r="G103" s="417">
        <v>0</v>
      </c>
      <c r="H103" s="417">
        <v>49141.417999999998</v>
      </c>
      <c r="I103" s="417"/>
      <c r="J103" s="417">
        <v>117330.54</v>
      </c>
      <c r="K103" s="417">
        <v>0</v>
      </c>
      <c r="L103" s="417">
        <v>117330.54</v>
      </c>
      <c r="M103" s="419" t="s">
        <v>457</v>
      </c>
      <c r="N103" s="417">
        <v>0</v>
      </c>
      <c r="O103" s="417">
        <v>0</v>
      </c>
      <c r="P103" s="417">
        <v>0</v>
      </c>
      <c r="Q103" s="417"/>
      <c r="R103" s="417">
        <v>189953.46100000001</v>
      </c>
      <c r="S103" s="417">
        <v>0</v>
      </c>
      <c r="T103" s="417">
        <v>189953.46100000001</v>
      </c>
      <c r="U103" s="417"/>
      <c r="V103" s="417">
        <v>0</v>
      </c>
      <c r="W103" s="417">
        <v>0</v>
      </c>
      <c r="X103" s="417">
        <v>0</v>
      </c>
      <c r="Y103" s="419" t="s">
        <v>457</v>
      </c>
      <c r="Z103" s="417">
        <v>0</v>
      </c>
      <c r="AA103" s="417">
        <v>0</v>
      </c>
      <c r="AB103" s="417">
        <v>0</v>
      </c>
      <c r="AC103" s="417"/>
      <c r="AD103" s="417">
        <v>0</v>
      </c>
      <c r="AE103" s="417">
        <v>0</v>
      </c>
      <c r="AF103" s="417">
        <v>0</v>
      </c>
      <c r="AG103" s="417"/>
      <c r="AH103" s="419" t="s">
        <v>457</v>
      </c>
      <c r="AI103" s="417"/>
      <c r="AJ103" s="417">
        <v>641525.84499999997</v>
      </c>
      <c r="AK103" s="417">
        <v>0</v>
      </c>
      <c r="AL103" s="417">
        <v>641525.84499999997</v>
      </c>
    </row>
    <row r="104" spans="1:38" s="25" customFormat="1" ht="5.0999999999999996" customHeight="1">
      <c r="A104" s="419"/>
      <c r="B104" s="417"/>
      <c r="C104" s="417"/>
      <c r="D104" s="417"/>
      <c r="E104" s="417"/>
      <c r="F104" s="417"/>
      <c r="G104" s="417"/>
      <c r="H104" s="417"/>
      <c r="I104" s="417"/>
      <c r="J104" s="417">
        <v>0</v>
      </c>
      <c r="K104" s="417">
        <v>0</v>
      </c>
      <c r="L104" s="417">
        <v>0</v>
      </c>
      <c r="M104" s="419"/>
      <c r="N104" s="417"/>
      <c r="O104" s="417"/>
      <c r="P104" s="417"/>
      <c r="Q104" s="417"/>
      <c r="R104" s="417"/>
      <c r="S104" s="417"/>
      <c r="T104" s="417"/>
      <c r="U104" s="417"/>
      <c r="V104" s="417">
        <v>0</v>
      </c>
      <c r="W104" s="417">
        <v>0</v>
      </c>
      <c r="X104" s="417">
        <v>0</v>
      </c>
      <c r="Y104" s="419"/>
      <c r="Z104" s="417"/>
      <c r="AA104" s="417"/>
      <c r="AB104" s="417"/>
      <c r="AC104" s="417"/>
      <c r="AD104" s="417"/>
      <c r="AE104" s="417"/>
      <c r="AF104" s="417"/>
      <c r="AG104" s="417"/>
      <c r="AH104" s="419"/>
      <c r="AI104" s="417"/>
      <c r="AJ104" s="417"/>
      <c r="AK104" s="417"/>
      <c r="AL104" s="417"/>
    </row>
    <row r="105" spans="1:38" s="415" customFormat="1" ht="10.199999999999999" customHeight="1">
      <c r="A105" s="420" t="s">
        <v>458</v>
      </c>
      <c r="B105" s="421">
        <v>63784.972999999998</v>
      </c>
      <c r="C105" s="421">
        <v>4159.1350000000002</v>
      </c>
      <c r="D105" s="421">
        <v>67944.108999999997</v>
      </c>
      <c r="E105" s="421"/>
      <c r="F105" s="421">
        <v>25923.760999999999</v>
      </c>
      <c r="G105" s="421">
        <v>1146.0719999999999</v>
      </c>
      <c r="H105" s="421">
        <v>27069.833999999999</v>
      </c>
      <c r="I105" s="421"/>
      <c r="J105" s="421">
        <v>45354.519</v>
      </c>
      <c r="K105" s="421">
        <v>1561.5319999999999</v>
      </c>
      <c r="L105" s="421">
        <v>46916.052000000003</v>
      </c>
      <c r="M105" s="420" t="s">
        <v>458</v>
      </c>
      <c r="N105" s="421">
        <v>6740.1239999999998</v>
      </c>
      <c r="O105" s="421">
        <v>61.645000000000003</v>
      </c>
      <c r="P105" s="421">
        <v>6801.77</v>
      </c>
      <c r="Q105" s="421"/>
      <c r="R105" s="421">
        <v>65554.933000000005</v>
      </c>
      <c r="S105" s="421">
        <v>9582.0789999999997</v>
      </c>
      <c r="T105" s="421">
        <v>75137.013000000006</v>
      </c>
      <c r="U105" s="421"/>
      <c r="V105" s="421">
        <v>41335.336000000003</v>
      </c>
      <c r="W105" s="421">
        <v>18206.321</v>
      </c>
      <c r="X105" s="421">
        <v>59541.658000000003</v>
      </c>
      <c r="Y105" s="420" t="s">
        <v>458</v>
      </c>
      <c r="Z105" s="421">
        <v>5992.2139999999999</v>
      </c>
      <c r="AA105" s="421">
        <v>194.87200000000001</v>
      </c>
      <c r="AB105" s="421">
        <v>6187.0860000000002</v>
      </c>
      <c r="AC105" s="421"/>
      <c r="AD105" s="421">
        <v>9873.1659999999993</v>
      </c>
      <c r="AE105" s="421">
        <v>-47.493000000000002</v>
      </c>
      <c r="AF105" s="421">
        <v>9825.6720000000005</v>
      </c>
      <c r="AG105" s="421"/>
      <c r="AH105" s="420" t="s">
        <v>458</v>
      </c>
      <c r="AI105" s="421"/>
      <c r="AJ105" s="421">
        <v>264559.02600000001</v>
      </c>
      <c r="AK105" s="421">
        <v>34864.163</v>
      </c>
      <c r="AL105" s="421">
        <v>299423.19400000002</v>
      </c>
    </row>
    <row r="106" spans="1:38" s="25" customFormat="1" ht="5.0999999999999996" customHeight="1">
      <c r="A106" s="419"/>
      <c r="B106" s="421"/>
      <c r="C106" s="421"/>
      <c r="D106" s="421"/>
      <c r="E106" s="421"/>
      <c r="F106" s="421"/>
      <c r="G106" s="421"/>
      <c r="H106" s="421"/>
      <c r="I106" s="421"/>
      <c r="J106" s="421">
        <v>0</v>
      </c>
      <c r="K106" s="421">
        <v>0</v>
      </c>
      <c r="L106" s="421">
        <v>0</v>
      </c>
      <c r="M106" s="419"/>
      <c r="N106" s="421"/>
      <c r="O106" s="421"/>
      <c r="P106" s="421"/>
      <c r="Q106" s="421"/>
      <c r="R106" s="421"/>
      <c r="S106" s="421"/>
      <c r="T106" s="421"/>
      <c r="U106" s="421"/>
      <c r="V106" s="421">
        <v>0</v>
      </c>
      <c r="W106" s="421">
        <v>0</v>
      </c>
      <c r="X106" s="421">
        <v>0</v>
      </c>
      <c r="Y106" s="419"/>
      <c r="Z106" s="421"/>
      <c r="AA106" s="421"/>
      <c r="AB106" s="421"/>
      <c r="AC106" s="421"/>
      <c r="AD106" s="421"/>
      <c r="AE106" s="421"/>
      <c r="AF106" s="421"/>
      <c r="AG106" s="421"/>
      <c r="AH106" s="419"/>
      <c r="AI106" s="421"/>
      <c r="AJ106" s="421"/>
      <c r="AK106" s="421"/>
      <c r="AL106" s="421"/>
    </row>
    <row r="107" spans="1:38" s="415" customFormat="1" ht="10.199999999999999" customHeight="1">
      <c r="A107" s="413" t="s">
        <v>459</v>
      </c>
      <c r="B107" s="414">
        <v>30719.876</v>
      </c>
      <c r="C107" s="414">
        <v>285.38299999999998</v>
      </c>
      <c r="D107" s="414">
        <v>31005.26</v>
      </c>
      <c r="E107" s="414"/>
      <c r="F107" s="414">
        <v>32832.696000000004</v>
      </c>
      <c r="G107" s="414">
        <v>37.776000000000003</v>
      </c>
      <c r="H107" s="414">
        <v>32870.472000000002</v>
      </c>
      <c r="I107" s="414"/>
      <c r="J107" s="414">
        <v>22081.126</v>
      </c>
      <c r="K107" s="414">
        <v>0</v>
      </c>
      <c r="L107" s="414">
        <v>22081.126</v>
      </c>
      <c r="M107" s="413" t="s">
        <v>459</v>
      </c>
      <c r="N107" s="414">
        <v>1948.31</v>
      </c>
      <c r="O107" s="414">
        <v>474.11700000000002</v>
      </c>
      <c r="P107" s="414">
        <v>2422.4270000000001</v>
      </c>
      <c r="Q107" s="414"/>
      <c r="R107" s="414">
        <v>14030.248</v>
      </c>
      <c r="S107" s="414">
        <v>616.74900000000002</v>
      </c>
      <c r="T107" s="414">
        <v>14646.998</v>
      </c>
      <c r="U107" s="414"/>
      <c r="V107" s="414">
        <v>714.702</v>
      </c>
      <c r="W107" s="414">
        <v>116.828</v>
      </c>
      <c r="X107" s="414">
        <v>831.53099999999995</v>
      </c>
      <c r="Y107" s="413" t="s">
        <v>459</v>
      </c>
      <c r="Z107" s="414">
        <v>15206.129000000001</v>
      </c>
      <c r="AA107" s="414">
        <v>62.262</v>
      </c>
      <c r="AB107" s="414">
        <v>15268.392</v>
      </c>
      <c r="AC107" s="414"/>
      <c r="AD107" s="414">
        <v>4466.8019999999997</v>
      </c>
      <c r="AE107" s="414">
        <v>0.44700000000000001</v>
      </c>
      <c r="AF107" s="414">
        <v>4467.25</v>
      </c>
      <c r="AG107" s="414"/>
      <c r="AH107" s="413" t="s">
        <v>459</v>
      </c>
      <c r="AI107" s="414"/>
      <c r="AJ107" s="414">
        <v>121999.889</v>
      </c>
      <c r="AK107" s="414">
        <v>1593.5619999999999</v>
      </c>
      <c r="AL107" s="414">
        <v>123593.45600000001</v>
      </c>
    </row>
    <row r="108" spans="1:38" s="415" customFormat="1" ht="10.199999999999999" customHeight="1">
      <c r="A108" s="419" t="s">
        <v>460</v>
      </c>
      <c r="B108" s="417">
        <v>21365.656999999999</v>
      </c>
      <c r="C108" s="417">
        <v>285.38299999999998</v>
      </c>
      <c r="D108" s="417">
        <v>21651.041000000001</v>
      </c>
      <c r="E108" s="417"/>
      <c r="F108" s="417">
        <v>24951.767</v>
      </c>
      <c r="G108" s="417">
        <v>37.776000000000003</v>
      </c>
      <c r="H108" s="417">
        <v>24989.543000000001</v>
      </c>
      <c r="I108" s="417"/>
      <c r="J108" s="417">
        <v>21289.48</v>
      </c>
      <c r="K108" s="417">
        <v>0</v>
      </c>
      <c r="L108" s="417">
        <v>21289.48</v>
      </c>
      <c r="M108" s="419" t="s">
        <v>460</v>
      </c>
      <c r="N108" s="417">
        <v>1948.31</v>
      </c>
      <c r="O108" s="417">
        <v>474.11700000000002</v>
      </c>
      <c r="P108" s="417">
        <v>2422.4270000000001</v>
      </c>
      <c r="Q108" s="417"/>
      <c r="R108" s="417">
        <v>9858.4539999999997</v>
      </c>
      <c r="S108" s="417">
        <v>616.74900000000002</v>
      </c>
      <c r="T108" s="417">
        <v>10475.203</v>
      </c>
      <c r="U108" s="417"/>
      <c r="V108" s="417">
        <v>0</v>
      </c>
      <c r="W108" s="417">
        <v>0</v>
      </c>
      <c r="X108" s="417">
        <v>0</v>
      </c>
      <c r="Y108" s="419" t="s">
        <v>460</v>
      </c>
      <c r="Z108" s="417">
        <v>13852.061</v>
      </c>
      <c r="AA108" s="417">
        <v>0.67300000000000004</v>
      </c>
      <c r="AB108" s="417">
        <v>13852.734</v>
      </c>
      <c r="AC108" s="417"/>
      <c r="AD108" s="417">
        <v>2249.8609999999999</v>
      </c>
      <c r="AE108" s="417">
        <v>0.44700000000000001</v>
      </c>
      <c r="AF108" s="417">
        <v>2250.3090000000002</v>
      </c>
      <c r="AG108" s="417"/>
      <c r="AH108" s="419" t="s">
        <v>460</v>
      </c>
      <c r="AI108" s="417"/>
      <c r="AJ108" s="417">
        <v>95515.59</v>
      </c>
      <c r="AK108" s="417">
        <v>1415.145</v>
      </c>
      <c r="AL108" s="417">
        <v>96930.736999999979</v>
      </c>
    </row>
    <row r="109" spans="1:38" s="415" customFormat="1" ht="10.199999999999999" customHeight="1">
      <c r="A109" s="419" t="s">
        <v>461</v>
      </c>
      <c r="B109" s="417">
        <v>0</v>
      </c>
      <c r="C109" s="417">
        <v>0</v>
      </c>
      <c r="D109" s="417">
        <v>0</v>
      </c>
      <c r="E109" s="417"/>
      <c r="F109" s="417">
        <v>1212.855</v>
      </c>
      <c r="G109" s="417">
        <v>0</v>
      </c>
      <c r="H109" s="417">
        <v>1212.855</v>
      </c>
      <c r="I109" s="417"/>
      <c r="J109" s="417">
        <v>209.06800000000001</v>
      </c>
      <c r="K109" s="417">
        <v>0</v>
      </c>
      <c r="L109" s="417">
        <v>209.06800000000001</v>
      </c>
      <c r="M109" s="419" t="s">
        <v>461</v>
      </c>
      <c r="N109" s="417">
        <v>0</v>
      </c>
      <c r="O109" s="417">
        <v>0</v>
      </c>
      <c r="P109" s="417">
        <v>0</v>
      </c>
      <c r="Q109" s="417"/>
      <c r="R109" s="417">
        <v>0</v>
      </c>
      <c r="S109" s="417">
        <v>0</v>
      </c>
      <c r="T109" s="417">
        <v>0</v>
      </c>
      <c r="U109" s="417"/>
      <c r="V109" s="417">
        <v>0</v>
      </c>
      <c r="W109" s="417">
        <v>0</v>
      </c>
      <c r="X109" s="417">
        <v>0</v>
      </c>
      <c r="Y109" s="419" t="s">
        <v>461</v>
      </c>
      <c r="Z109" s="417">
        <v>0</v>
      </c>
      <c r="AA109" s="417">
        <v>0</v>
      </c>
      <c r="AB109" s="417">
        <v>0</v>
      </c>
      <c r="AC109" s="417"/>
      <c r="AD109" s="417">
        <v>143.292</v>
      </c>
      <c r="AE109" s="417">
        <v>0</v>
      </c>
      <c r="AF109" s="417">
        <v>143.292</v>
      </c>
      <c r="AG109" s="417"/>
      <c r="AH109" s="419" t="s">
        <v>461</v>
      </c>
      <c r="AI109" s="417"/>
      <c r="AJ109" s="417">
        <v>1565.2149999999999</v>
      </c>
      <c r="AK109" s="417">
        <v>0</v>
      </c>
      <c r="AL109" s="417">
        <v>1565.2149999999999</v>
      </c>
    </row>
    <row r="110" spans="1:38" s="415" customFormat="1" ht="10.199999999999999" customHeight="1">
      <c r="A110" s="419" t="s">
        <v>462</v>
      </c>
      <c r="B110" s="417">
        <v>0</v>
      </c>
      <c r="C110" s="417">
        <v>0</v>
      </c>
      <c r="D110" s="417">
        <v>0</v>
      </c>
      <c r="E110" s="417"/>
      <c r="F110" s="417">
        <v>0</v>
      </c>
      <c r="G110" s="417">
        <v>0</v>
      </c>
      <c r="H110" s="417">
        <v>0</v>
      </c>
      <c r="I110" s="417"/>
      <c r="J110" s="417">
        <v>0</v>
      </c>
      <c r="K110" s="417">
        <v>0</v>
      </c>
      <c r="L110" s="417">
        <v>0</v>
      </c>
      <c r="M110" s="419" t="s">
        <v>462</v>
      </c>
      <c r="N110" s="417">
        <v>0</v>
      </c>
      <c r="O110" s="417">
        <v>0</v>
      </c>
      <c r="P110" s="417">
        <v>0</v>
      </c>
      <c r="Q110" s="417"/>
      <c r="R110" s="417">
        <v>0</v>
      </c>
      <c r="S110" s="417">
        <v>0</v>
      </c>
      <c r="T110" s="417">
        <v>0</v>
      </c>
      <c r="U110" s="417"/>
      <c r="V110" s="417">
        <v>0</v>
      </c>
      <c r="W110" s="417">
        <v>0</v>
      </c>
      <c r="X110" s="417">
        <v>0</v>
      </c>
      <c r="Y110" s="419" t="s">
        <v>462</v>
      </c>
      <c r="Z110" s="417">
        <v>0</v>
      </c>
      <c r="AA110" s="417">
        <v>0</v>
      </c>
      <c r="AB110" s="417">
        <v>0</v>
      </c>
      <c r="AC110" s="417"/>
      <c r="AD110" s="417">
        <v>0</v>
      </c>
      <c r="AE110" s="417">
        <v>0</v>
      </c>
      <c r="AF110" s="417">
        <v>0</v>
      </c>
      <c r="AG110" s="417"/>
      <c r="AH110" s="419" t="s">
        <v>462</v>
      </c>
      <c r="AI110" s="417"/>
      <c r="AJ110" s="417">
        <v>0</v>
      </c>
      <c r="AK110" s="417">
        <v>0</v>
      </c>
      <c r="AL110" s="417">
        <v>0</v>
      </c>
    </row>
    <row r="111" spans="1:38" s="415" customFormat="1" ht="10.199999999999999" customHeight="1">
      <c r="A111" s="419" t="s">
        <v>463</v>
      </c>
      <c r="B111" s="417">
        <v>2528.4899999999998</v>
      </c>
      <c r="C111" s="417">
        <v>0</v>
      </c>
      <c r="D111" s="417">
        <v>2528.4899999999998</v>
      </c>
      <c r="E111" s="417"/>
      <c r="F111" s="417">
        <v>6668.0730000000003</v>
      </c>
      <c r="G111" s="417">
        <v>0</v>
      </c>
      <c r="H111" s="417">
        <v>6668.0730000000003</v>
      </c>
      <c r="I111" s="417"/>
      <c r="J111" s="417">
        <v>9.0549999999999997</v>
      </c>
      <c r="K111" s="417">
        <v>0</v>
      </c>
      <c r="L111" s="417">
        <v>9.0549999999999997</v>
      </c>
      <c r="M111" s="419" t="s">
        <v>463</v>
      </c>
      <c r="N111" s="417">
        <v>0</v>
      </c>
      <c r="O111" s="417">
        <v>0</v>
      </c>
      <c r="P111" s="417">
        <v>0</v>
      </c>
      <c r="Q111" s="417"/>
      <c r="R111" s="417">
        <v>2880.3980000000001</v>
      </c>
      <c r="S111" s="417">
        <v>0</v>
      </c>
      <c r="T111" s="417">
        <v>2880.3980000000001</v>
      </c>
      <c r="U111" s="417"/>
      <c r="V111" s="417">
        <v>714.702</v>
      </c>
      <c r="W111" s="417">
        <v>116.828</v>
      </c>
      <c r="X111" s="417">
        <v>831.53099999999995</v>
      </c>
      <c r="Y111" s="419" t="s">
        <v>463</v>
      </c>
      <c r="Z111" s="417">
        <v>395.67599999999999</v>
      </c>
      <c r="AA111" s="417">
        <v>5.3019999999999996</v>
      </c>
      <c r="AB111" s="417">
        <v>400.97899999999998</v>
      </c>
      <c r="AC111" s="417"/>
      <c r="AD111" s="417">
        <v>2073.6480000000001</v>
      </c>
      <c r="AE111" s="417">
        <v>0</v>
      </c>
      <c r="AF111" s="417">
        <v>2073.6480000000001</v>
      </c>
      <c r="AG111" s="417"/>
      <c r="AH111" s="419" t="s">
        <v>463</v>
      </c>
      <c r="AI111" s="417"/>
      <c r="AJ111" s="417">
        <v>15270.041999999998</v>
      </c>
      <c r="AK111" s="417">
        <v>122.13</v>
      </c>
      <c r="AL111" s="417">
        <v>15392.173999999999</v>
      </c>
    </row>
    <row r="112" spans="1:38" s="415" customFormat="1" ht="10.199999999999999" customHeight="1">
      <c r="A112" s="419" t="s">
        <v>464</v>
      </c>
      <c r="B112" s="417">
        <v>6825.7290000000003</v>
      </c>
      <c r="C112" s="417">
        <v>0</v>
      </c>
      <c r="D112" s="417">
        <v>6825.7290000000003</v>
      </c>
      <c r="E112" s="417"/>
      <c r="F112" s="417">
        <v>0</v>
      </c>
      <c r="G112" s="417">
        <v>0</v>
      </c>
      <c r="H112" s="417">
        <v>0</v>
      </c>
      <c r="I112" s="417"/>
      <c r="J112" s="417">
        <v>573.52200000000005</v>
      </c>
      <c r="K112" s="417">
        <v>0</v>
      </c>
      <c r="L112" s="417">
        <v>573.52200000000005</v>
      </c>
      <c r="M112" s="419" t="s">
        <v>464</v>
      </c>
      <c r="N112" s="417">
        <v>0</v>
      </c>
      <c r="O112" s="417">
        <v>0</v>
      </c>
      <c r="P112" s="417">
        <v>0</v>
      </c>
      <c r="Q112" s="417"/>
      <c r="R112" s="417">
        <v>1291.396</v>
      </c>
      <c r="S112" s="417">
        <v>0</v>
      </c>
      <c r="T112" s="417">
        <v>1291.396</v>
      </c>
      <c r="U112" s="417"/>
      <c r="V112" s="417">
        <v>0</v>
      </c>
      <c r="W112" s="417">
        <v>0</v>
      </c>
      <c r="X112" s="417">
        <v>0</v>
      </c>
      <c r="Y112" s="419" t="s">
        <v>464</v>
      </c>
      <c r="Z112" s="417">
        <v>0</v>
      </c>
      <c r="AA112" s="417">
        <v>0</v>
      </c>
      <c r="AB112" s="417">
        <v>0</v>
      </c>
      <c r="AC112" s="417"/>
      <c r="AD112" s="417">
        <v>0</v>
      </c>
      <c r="AE112" s="417">
        <v>0</v>
      </c>
      <c r="AF112" s="417">
        <v>0</v>
      </c>
      <c r="AG112" s="417"/>
      <c r="AH112" s="419" t="s">
        <v>464</v>
      </c>
      <c r="AI112" s="417"/>
      <c r="AJ112" s="417">
        <v>8690.6470000000008</v>
      </c>
      <c r="AK112" s="417">
        <v>0</v>
      </c>
      <c r="AL112" s="417">
        <v>8690.6470000000008</v>
      </c>
    </row>
    <row r="113" spans="1:38" s="415" customFormat="1" ht="10.199999999999999" customHeight="1">
      <c r="A113" s="419" t="s">
        <v>465</v>
      </c>
      <c r="B113" s="417">
        <v>0</v>
      </c>
      <c r="C113" s="417">
        <v>0</v>
      </c>
      <c r="D113" s="417">
        <v>0</v>
      </c>
      <c r="E113" s="417"/>
      <c r="F113" s="417">
        <v>0</v>
      </c>
      <c r="G113" s="417">
        <v>0</v>
      </c>
      <c r="H113" s="417">
        <v>0</v>
      </c>
      <c r="I113" s="417"/>
      <c r="J113" s="417">
        <v>0</v>
      </c>
      <c r="K113" s="417">
        <v>0</v>
      </c>
      <c r="L113" s="417">
        <v>0</v>
      </c>
      <c r="M113" s="419" t="s">
        <v>465</v>
      </c>
      <c r="N113" s="417">
        <v>0</v>
      </c>
      <c r="O113" s="417">
        <v>0</v>
      </c>
      <c r="P113" s="417">
        <v>0</v>
      </c>
      <c r="Q113" s="417"/>
      <c r="R113" s="417">
        <v>0</v>
      </c>
      <c r="S113" s="417">
        <v>0</v>
      </c>
      <c r="T113" s="417">
        <v>0</v>
      </c>
      <c r="U113" s="417"/>
      <c r="V113" s="417">
        <v>0</v>
      </c>
      <c r="W113" s="417">
        <v>0</v>
      </c>
      <c r="X113" s="417">
        <v>0</v>
      </c>
      <c r="Y113" s="419" t="s">
        <v>465</v>
      </c>
      <c r="Z113" s="417">
        <v>958.39200000000005</v>
      </c>
      <c r="AA113" s="417">
        <v>56.286000000000001</v>
      </c>
      <c r="AB113" s="417">
        <v>1014.678</v>
      </c>
      <c r="AC113" s="417"/>
      <c r="AD113" s="417">
        <v>0</v>
      </c>
      <c r="AE113" s="417">
        <v>0</v>
      </c>
      <c r="AF113" s="417">
        <v>0</v>
      </c>
      <c r="AG113" s="417"/>
      <c r="AH113" s="419" t="s">
        <v>465</v>
      </c>
      <c r="AI113" s="417"/>
      <c r="AJ113" s="417">
        <v>958.39200000000005</v>
      </c>
      <c r="AK113" s="417">
        <v>56.286000000000001</v>
      </c>
      <c r="AL113" s="417">
        <v>1014.678</v>
      </c>
    </row>
    <row r="114" spans="1:38" s="25" customFormat="1" ht="5.0999999999999996" customHeight="1">
      <c r="A114" s="419"/>
      <c r="B114" s="417"/>
      <c r="C114" s="417"/>
      <c r="D114" s="417"/>
      <c r="E114" s="417"/>
      <c r="F114" s="417"/>
      <c r="G114" s="417"/>
      <c r="H114" s="417"/>
      <c r="I114" s="417"/>
      <c r="J114" s="417">
        <v>0</v>
      </c>
      <c r="K114" s="417">
        <v>0</v>
      </c>
      <c r="L114" s="417">
        <v>0</v>
      </c>
      <c r="M114" s="419"/>
      <c r="N114" s="417"/>
      <c r="O114" s="417"/>
      <c r="P114" s="417"/>
      <c r="Q114" s="417"/>
      <c r="R114" s="417"/>
      <c r="S114" s="417"/>
      <c r="T114" s="417"/>
      <c r="U114" s="417"/>
      <c r="V114" s="417">
        <v>0</v>
      </c>
      <c r="W114" s="417">
        <v>0</v>
      </c>
      <c r="X114" s="417">
        <v>0</v>
      </c>
      <c r="Y114" s="419"/>
      <c r="Z114" s="417"/>
      <c r="AA114" s="417"/>
      <c r="AB114" s="417"/>
      <c r="AC114" s="417"/>
      <c r="AD114" s="417"/>
      <c r="AE114" s="417"/>
      <c r="AF114" s="417"/>
      <c r="AG114" s="417"/>
      <c r="AH114" s="419"/>
      <c r="AI114" s="417"/>
      <c r="AJ114" s="417"/>
      <c r="AK114" s="417"/>
      <c r="AL114" s="417"/>
    </row>
    <row r="115" spans="1:38" s="415" customFormat="1" ht="10.199999999999999" customHeight="1">
      <c r="A115" s="420" t="s">
        <v>466</v>
      </c>
      <c r="B115" s="421">
        <v>22150.072</v>
      </c>
      <c r="C115" s="421">
        <v>6.7759999999999998</v>
      </c>
      <c r="D115" s="421">
        <v>22156.848000000002</v>
      </c>
      <c r="E115" s="421"/>
      <c r="F115" s="421">
        <v>19002.637999999999</v>
      </c>
      <c r="G115" s="421">
        <v>151.25</v>
      </c>
      <c r="H115" s="421">
        <v>19153.888999999999</v>
      </c>
      <c r="I115" s="421"/>
      <c r="J115" s="421">
        <v>10906.929</v>
      </c>
      <c r="K115" s="421">
        <v>341.70400000000001</v>
      </c>
      <c r="L115" s="421">
        <v>11248.634</v>
      </c>
      <c r="M115" s="420" t="s">
        <v>466</v>
      </c>
      <c r="N115" s="421">
        <v>65.018000000000001</v>
      </c>
      <c r="O115" s="421">
        <v>3.7559999999999998</v>
      </c>
      <c r="P115" s="421">
        <v>68.775000000000006</v>
      </c>
      <c r="Q115" s="421"/>
      <c r="R115" s="421">
        <v>3128.0810000000001</v>
      </c>
      <c r="S115" s="421">
        <v>173.86500000000001</v>
      </c>
      <c r="T115" s="421">
        <v>3301.9459999999999</v>
      </c>
      <c r="U115" s="421"/>
      <c r="V115" s="421">
        <v>19379.146000000001</v>
      </c>
      <c r="W115" s="421">
        <v>1471.76</v>
      </c>
      <c r="X115" s="421">
        <v>20850.905999999999</v>
      </c>
      <c r="Y115" s="420" t="s">
        <v>466</v>
      </c>
      <c r="Z115" s="421">
        <v>1253.482</v>
      </c>
      <c r="AA115" s="421">
        <v>0.224</v>
      </c>
      <c r="AB115" s="421">
        <v>1253.7059999999999</v>
      </c>
      <c r="AC115" s="421"/>
      <c r="AD115" s="421">
        <v>2938.1689999999999</v>
      </c>
      <c r="AE115" s="421">
        <v>19.87</v>
      </c>
      <c r="AF115" s="421">
        <v>2958.0390000000002</v>
      </c>
      <c r="AG115" s="421"/>
      <c r="AH115" s="420" t="s">
        <v>466</v>
      </c>
      <c r="AI115" s="421"/>
      <c r="AJ115" s="421">
        <v>78823.534999999989</v>
      </c>
      <c r="AK115" s="421">
        <v>2169.2049999999999</v>
      </c>
      <c r="AL115" s="421">
        <v>80992.743000000017</v>
      </c>
    </row>
    <row r="116" spans="1:38" s="25" customFormat="1" ht="5.0999999999999996" customHeight="1">
      <c r="A116" s="419"/>
      <c r="B116" s="421"/>
      <c r="C116" s="421"/>
      <c r="D116" s="421"/>
      <c r="E116" s="421"/>
      <c r="F116" s="421"/>
      <c r="G116" s="421"/>
      <c r="H116" s="421"/>
      <c r="I116" s="421"/>
      <c r="J116" s="421">
        <v>0</v>
      </c>
      <c r="K116" s="421">
        <v>0</v>
      </c>
      <c r="L116" s="421">
        <v>0</v>
      </c>
      <c r="M116" s="419"/>
      <c r="N116" s="421"/>
      <c r="O116" s="421"/>
      <c r="P116" s="421"/>
      <c r="Q116" s="421"/>
      <c r="R116" s="421"/>
      <c r="S116" s="421"/>
      <c r="T116" s="421"/>
      <c r="U116" s="421"/>
      <c r="V116" s="421">
        <v>0</v>
      </c>
      <c r="W116" s="421">
        <v>0</v>
      </c>
      <c r="X116" s="421">
        <v>0</v>
      </c>
      <c r="Y116" s="419"/>
      <c r="Z116" s="421"/>
      <c r="AA116" s="421"/>
      <c r="AB116" s="421"/>
      <c r="AC116" s="421"/>
      <c r="AD116" s="421"/>
      <c r="AE116" s="421"/>
      <c r="AF116" s="421"/>
      <c r="AG116" s="421"/>
      <c r="AH116" s="419"/>
      <c r="AI116" s="421"/>
      <c r="AJ116" s="421"/>
      <c r="AK116" s="421"/>
      <c r="AL116" s="421"/>
    </row>
    <row r="117" spans="1:38" s="415" customFormat="1" ht="10.199999999999999" customHeight="1">
      <c r="A117" s="420" t="s">
        <v>467</v>
      </c>
      <c r="B117" s="421">
        <v>12261.705</v>
      </c>
      <c r="C117" s="421">
        <v>0</v>
      </c>
      <c r="D117" s="421">
        <v>12261.705</v>
      </c>
      <c r="E117" s="421"/>
      <c r="F117" s="421">
        <v>10949.585999999999</v>
      </c>
      <c r="G117" s="421">
        <v>0</v>
      </c>
      <c r="H117" s="421">
        <v>10949.585999999999</v>
      </c>
      <c r="I117" s="421"/>
      <c r="J117" s="421">
        <v>709.11400000000003</v>
      </c>
      <c r="K117" s="421">
        <v>0</v>
      </c>
      <c r="L117" s="421">
        <v>709.11400000000003</v>
      </c>
      <c r="M117" s="420" t="s">
        <v>467</v>
      </c>
      <c r="N117" s="421">
        <v>151.48699999999999</v>
      </c>
      <c r="O117" s="421">
        <v>0</v>
      </c>
      <c r="P117" s="421">
        <v>151.48699999999999</v>
      </c>
      <c r="Q117" s="421"/>
      <c r="R117" s="421">
        <v>2902.8879999999999</v>
      </c>
      <c r="S117" s="421">
        <v>55.459000000000003</v>
      </c>
      <c r="T117" s="421">
        <v>2958.3470000000002</v>
      </c>
      <c r="U117" s="421"/>
      <c r="V117" s="421">
        <v>176.12799999999999</v>
      </c>
      <c r="W117" s="421">
        <v>0</v>
      </c>
      <c r="X117" s="421">
        <v>176.12799999999999</v>
      </c>
      <c r="Y117" s="420" t="s">
        <v>467</v>
      </c>
      <c r="Z117" s="421">
        <v>831.43499999999995</v>
      </c>
      <c r="AA117" s="421">
        <v>0</v>
      </c>
      <c r="AB117" s="421">
        <v>831.43499999999995</v>
      </c>
      <c r="AC117" s="421"/>
      <c r="AD117" s="421">
        <v>0</v>
      </c>
      <c r="AE117" s="421">
        <v>0</v>
      </c>
      <c r="AF117" s="421">
        <v>0</v>
      </c>
      <c r="AG117" s="421"/>
      <c r="AH117" s="420" t="s">
        <v>467</v>
      </c>
      <c r="AI117" s="421"/>
      <c r="AJ117" s="421">
        <v>27982.343000000001</v>
      </c>
      <c r="AK117" s="421">
        <v>55.459000000000003</v>
      </c>
      <c r="AL117" s="421">
        <v>28037.802000000003</v>
      </c>
    </row>
    <row r="118" spans="1:38" s="415" customFormat="1" ht="10.199999999999999" customHeight="1">
      <c r="A118" s="419" t="s">
        <v>468</v>
      </c>
      <c r="B118" s="417">
        <v>0</v>
      </c>
      <c r="C118" s="417">
        <v>0</v>
      </c>
      <c r="D118" s="417">
        <v>0</v>
      </c>
      <c r="E118" s="417"/>
      <c r="F118" s="417">
        <v>0.214</v>
      </c>
      <c r="G118" s="417">
        <v>0</v>
      </c>
      <c r="H118" s="417">
        <v>0.214</v>
      </c>
      <c r="I118" s="417"/>
      <c r="J118" s="417">
        <v>10.465999999999999</v>
      </c>
      <c r="K118" s="417">
        <v>0</v>
      </c>
      <c r="L118" s="417">
        <v>10.465999999999999</v>
      </c>
      <c r="M118" s="419" t="s">
        <v>468</v>
      </c>
      <c r="N118" s="417">
        <v>0</v>
      </c>
      <c r="O118" s="417">
        <v>0</v>
      </c>
      <c r="P118" s="417">
        <v>0</v>
      </c>
      <c r="Q118" s="417"/>
      <c r="R118" s="417">
        <v>0</v>
      </c>
      <c r="S118" s="417">
        <v>0</v>
      </c>
      <c r="T118" s="417">
        <v>0</v>
      </c>
      <c r="U118" s="417"/>
      <c r="V118" s="417">
        <v>0</v>
      </c>
      <c r="W118" s="417">
        <v>0</v>
      </c>
      <c r="X118" s="417">
        <v>0</v>
      </c>
      <c r="Y118" s="419" t="s">
        <v>468</v>
      </c>
      <c r="Z118" s="417">
        <v>0</v>
      </c>
      <c r="AA118" s="417">
        <v>0</v>
      </c>
      <c r="AB118" s="417">
        <v>0</v>
      </c>
      <c r="AC118" s="417"/>
      <c r="AD118" s="417">
        <v>0</v>
      </c>
      <c r="AE118" s="417">
        <v>0</v>
      </c>
      <c r="AF118" s="417">
        <v>0</v>
      </c>
      <c r="AG118" s="417"/>
      <c r="AH118" s="419" t="s">
        <v>468</v>
      </c>
      <c r="AI118" s="417"/>
      <c r="AJ118" s="417">
        <v>10.68</v>
      </c>
      <c r="AK118" s="417">
        <v>0</v>
      </c>
      <c r="AL118" s="417">
        <v>10.68</v>
      </c>
    </row>
    <row r="119" spans="1:38" s="415" customFormat="1" ht="10.199999999999999" customHeight="1">
      <c r="A119" s="419" t="s">
        <v>469</v>
      </c>
      <c r="B119" s="417">
        <v>12261.705</v>
      </c>
      <c r="C119" s="417">
        <v>0</v>
      </c>
      <c r="D119" s="417">
        <v>12261.705</v>
      </c>
      <c r="E119" s="417"/>
      <c r="F119" s="417">
        <v>10949.371999999999</v>
      </c>
      <c r="G119" s="417">
        <v>0</v>
      </c>
      <c r="H119" s="417">
        <v>10949.371999999999</v>
      </c>
      <c r="I119" s="417"/>
      <c r="J119" s="417">
        <v>698.64800000000002</v>
      </c>
      <c r="K119" s="417">
        <v>0</v>
      </c>
      <c r="L119" s="417">
        <v>698.64800000000002</v>
      </c>
      <c r="M119" s="419" t="s">
        <v>469</v>
      </c>
      <c r="N119" s="417">
        <v>151.48699999999999</v>
      </c>
      <c r="O119" s="417">
        <v>0</v>
      </c>
      <c r="P119" s="417">
        <v>151.48699999999999</v>
      </c>
      <c r="Q119" s="417"/>
      <c r="R119" s="417">
        <v>2902.8879999999999</v>
      </c>
      <c r="S119" s="417">
        <v>55.459000000000003</v>
      </c>
      <c r="T119" s="417">
        <v>2958.3470000000002</v>
      </c>
      <c r="U119" s="417"/>
      <c r="V119" s="417">
        <v>176.12799999999999</v>
      </c>
      <c r="W119" s="417">
        <v>0</v>
      </c>
      <c r="X119" s="417">
        <v>176.12799999999999</v>
      </c>
      <c r="Y119" s="419" t="s">
        <v>469</v>
      </c>
      <c r="Z119" s="417">
        <v>831.43499999999995</v>
      </c>
      <c r="AA119" s="417">
        <v>0</v>
      </c>
      <c r="AB119" s="417">
        <v>831.43499999999995</v>
      </c>
      <c r="AC119" s="417"/>
      <c r="AD119" s="417">
        <v>0</v>
      </c>
      <c r="AE119" s="417">
        <v>0</v>
      </c>
      <c r="AF119" s="417">
        <v>0</v>
      </c>
      <c r="AG119" s="417"/>
      <c r="AH119" s="419" t="s">
        <v>469</v>
      </c>
      <c r="AI119" s="417"/>
      <c r="AJ119" s="417">
        <v>27971.663</v>
      </c>
      <c r="AK119" s="417">
        <v>55.459000000000003</v>
      </c>
      <c r="AL119" s="417">
        <v>28027.122000000003</v>
      </c>
    </row>
    <row r="120" spans="1:38" s="25" customFormat="1" ht="5.0999999999999996" customHeight="1">
      <c r="A120" s="424"/>
      <c r="B120" s="421"/>
      <c r="C120" s="421"/>
      <c r="D120" s="421"/>
      <c r="E120" s="421"/>
      <c r="F120" s="421"/>
      <c r="G120" s="421"/>
      <c r="H120" s="421"/>
      <c r="I120" s="421"/>
      <c r="J120" s="421">
        <v>0</v>
      </c>
      <c r="K120" s="421">
        <v>0</v>
      </c>
      <c r="L120" s="421">
        <v>0</v>
      </c>
      <c r="M120" s="424"/>
      <c r="N120" s="421"/>
      <c r="O120" s="421"/>
      <c r="P120" s="421"/>
      <c r="Q120" s="421"/>
      <c r="R120" s="421"/>
      <c r="S120" s="421"/>
      <c r="T120" s="421"/>
      <c r="U120" s="421"/>
      <c r="V120" s="421">
        <v>0</v>
      </c>
      <c r="W120" s="421">
        <v>0</v>
      </c>
      <c r="X120" s="421">
        <v>0</v>
      </c>
      <c r="Y120" s="424"/>
      <c r="Z120" s="421"/>
      <c r="AA120" s="421"/>
      <c r="AB120" s="421"/>
      <c r="AC120" s="421"/>
      <c r="AD120" s="421"/>
      <c r="AE120" s="421"/>
      <c r="AF120" s="421"/>
      <c r="AG120" s="421"/>
      <c r="AH120" s="424"/>
      <c r="AI120" s="421"/>
      <c r="AJ120" s="421"/>
      <c r="AK120" s="421"/>
      <c r="AL120" s="421"/>
    </row>
    <row r="121" spans="1:38" s="25" customFormat="1" ht="10.199999999999999" customHeight="1">
      <c r="A121" s="463" t="s">
        <v>470</v>
      </c>
      <c r="B121" s="421">
        <v>0</v>
      </c>
      <c r="C121" s="421">
        <v>0</v>
      </c>
      <c r="D121" s="421">
        <v>0</v>
      </c>
      <c r="E121" s="421"/>
      <c r="F121" s="421">
        <v>0</v>
      </c>
      <c r="G121" s="421">
        <v>0</v>
      </c>
      <c r="H121" s="421">
        <v>0</v>
      </c>
      <c r="I121" s="421"/>
      <c r="J121" s="421">
        <v>0</v>
      </c>
      <c r="K121" s="421">
        <v>0</v>
      </c>
      <c r="L121" s="421">
        <v>0</v>
      </c>
      <c r="M121" s="463" t="s">
        <v>470</v>
      </c>
      <c r="N121" s="421">
        <v>0</v>
      </c>
      <c r="O121" s="421">
        <v>0</v>
      </c>
      <c r="P121" s="421">
        <v>0</v>
      </c>
      <c r="Q121" s="421"/>
      <c r="R121" s="421">
        <v>51888.336000000003</v>
      </c>
      <c r="S121" s="421">
        <v>0</v>
      </c>
      <c r="T121" s="421">
        <v>51888.336000000003</v>
      </c>
      <c r="U121" s="421"/>
      <c r="V121" s="421">
        <v>0</v>
      </c>
      <c r="W121" s="421">
        <v>0</v>
      </c>
      <c r="X121" s="421">
        <v>0</v>
      </c>
      <c r="Y121" s="463" t="s">
        <v>470</v>
      </c>
      <c r="Z121" s="421">
        <v>0</v>
      </c>
      <c r="AA121" s="421">
        <v>0</v>
      </c>
      <c r="AB121" s="421">
        <v>0</v>
      </c>
      <c r="AC121" s="421"/>
      <c r="AD121" s="421">
        <v>0</v>
      </c>
      <c r="AE121" s="421">
        <v>0</v>
      </c>
      <c r="AF121" s="421">
        <v>0</v>
      </c>
      <c r="AG121" s="421"/>
      <c r="AH121" s="463" t="s">
        <v>470</v>
      </c>
      <c r="AI121" s="421"/>
      <c r="AJ121" s="421">
        <v>51888.336000000003</v>
      </c>
      <c r="AK121" s="421">
        <v>0</v>
      </c>
      <c r="AL121" s="421">
        <v>51888.336000000003</v>
      </c>
    </row>
    <row r="122" spans="1:38" s="25" customFormat="1" ht="5.0999999999999996" customHeight="1">
      <c r="A122" s="419"/>
      <c r="B122" s="421"/>
      <c r="C122" s="421"/>
      <c r="D122" s="421"/>
      <c r="E122" s="421"/>
      <c r="F122" s="421"/>
      <c r="G122" s="421"/>
      <c r="H122" s="421"/>
      <c r="I122" s="421"/>
      <c r="J122" s="421">
        <v>0</v>
      </c>
      <c r="K122" s="421">
        <v>0</v>
      </c>
      <c r="L122" s="421">
        <v>0</v>
      </c>
      <c r="M122" s="419"/>
      <c r="N122" s="421"/>
      <c r="O122" s="421"/>
      <c r="P122" s="421"/>
      <c r="Q122" s="421"/>
      <c r="R122" s="421"/>
      <c r="S122" s="421"/>
      <c r="T122" s="421"/>
      <c r="U122" s="421"/>
      <c r="V122" s="421">
        <v>0</v>
      </c>
      <c r="W122" s="421">
        <v>0</v>
      </c>
      <c r="X122" s="421">
        <v>0</v>
      </c>
      <c r="Y122" s="419"/>
      <c r="Z122" s="421"/>
      <c r="AA122" s="421"/>
      <c r="AB122" s="421"/>
      <c r="AC122" s="421"/>
      <c r="AD122" s="421"/>
      <c r="AE122" s="421"/>
      <c r="AF122" s="421"/>
      <c r="AG122" s="421"/>
      <c r="AH122" s="419"/>
      <c r="AI122" s="421"/>
      <c r="AJ122" s="421"/>
      <c r="AK122" s="421"/>
      <c r="AL122" s="421"/>
    </row>
    <row r="123" spans="1:38" s="415" customFormat="1" ht="10.199999999999999" customHeight="1">
      <c r="A123" s="413" t="s">
        <v>471</v>
      </c>
      <c r="B123" s="414">
        <v>1767243.9080000001</v>
      </c>
      <c r="C123" s="414">
        <v>59638.561000000002</v>
      </c>
      <c r="D123" s="414">
        <v>1826882.47</v>
      </c>
      <c r="E123" s="414"/>
      <c r="F123" s="414">
        <v>2229302.9500000002</v>
      </c>
      <c r="G123" s="414">
        <v>14978.865</v>
      </c>
      <c r="H123" s="414">
        <v>2244281.8149999999</v>
      </c>
      <c r="I123" s="414"/>
      <c r="J123" s="414">
        <v>1418282.2069999999</v>
      </c>
      <c r="K123" s="414">
        <v>1911.444</v>
      </c>
      <c r="L123" s="414">
        <v>1420193.6510000001</v>
      </c>
      <c r="M123" s="413" t="s">
        <v>471</v>
      </c>
      <c r="N123" s="414">
        <v>240835.61300000001</v>
      </c>
      <c r="O123" s="414">
        <v>20743.71</v>
      </c>
      <c r="P123" s="414">
        <v>261579.323</v>
      </c>
      <c r="Q123" s="414"/>
      <c r="R123" s="414">
        <v>1670431.02</v>
      </c>
      <c r="S123" s="414">
        <v>75889.051999999996</v>
      </c>
      <c r="T123" s="414">
        <v>1746320.0730000001</v>
      </c>
      <c r="U123" s="414"/>
      <c r="V123" s="414">
        <v>850109.36699999997</v>
      </c>
      <c r="W123" s="414">
        <v>346896.98499999999</v>
      </c>
      <c r="X123" s="414">
        <v>1197006.352</v>
      </c>
      <c r="Y123" s="413" t="s">
        <v>471</v>
      </c>
      <c r="Z123" s="414">
        <v>571392.04</v>
      </c>
      <c r="AA123" s="414">
        <v>2749.6970000000001</v>
      </c>
      <c r="AB123" s="414">
        <v>574141.73699999996</v>
      </c>
      <c r="AC123" s="414"/>
      <c r="AD123" s="414">
        <v>254855.18299999999</v>
      </c>
      <c r="AE123" s="414">
        <v>92.376999999999995</v>
      </c>
      <c r="AF123" s="414">
        <v>254947.56099999999</v>
      </c>
      <c r="AG123" s="414"/>
      <c r="AH123" s="413" t="s">
        <v>471</v>
      </c>
      <c r="AI123" s="414"/>
      <c r="AJ123" s="414">
        <v>9002452.2879999988</v>
      </c>
      <c r="AK123" s="414">
        <v>522900.69099999993</v>
      </c>
      <c r="AL123" s="414">
        <v>9525352.9820000008</v>
      </c>
    </row>
    <row r="124" spans="1:38" s="25" customFormat="1" ht="5.0999999999999996" customHeight="1">
      <c r="A124" s="419"/>
      <c r="B124" s="421"/>
      <c r="C124" s="421"/>
      <c r="D124" s="421"/>
      <c r="E124" s="421"/>
      <c r="F124" s="421"/>
      <c r="G124" s="421"/>
      <c r="H124" s="421"/>
      <c r="I124" s="421"/>
      <c r="J124" s="421">
        <v>0</v>
      </c>
      <c r="K124" s="421">
        <v>0</v>
      </c>
      <c r="L124" s="421">
        <v>0</v>
      </c>
      <c r="M124" s="419"/>
      <c r="N124" s="421"/>
      <c r="O124" s="421"/>
      <c r="P124" s="421"/>
      <c r="Q124" s="421"/>
      <c r="R124" s="421"/>
      <c r="S124" s="421"/>
      <c r="T124" s="421"/>
      <c r="U124" s="421"/>
      <c r="V124" s="421">
        <v>0</v>
      </c>
      <c r="W124" s="421">
        <v>0</v>
      </c>
      <c r="X124" s="421">
        <v>0</v>
      </c>
      <c r="Y124" s="419"/>
      <c r="Z124" s="421"/>
      <c r="AA124" s="421"/>
      <c r="AB124" s="421"/>
      <c r="AC124" s="421"/>
      <c r="AD124" s="421"/>
      <c r="AE124" s="421"/>
      <c r="AF124" s="421"/>
      <c r="AG124" s="421"/>
      <c r="AH124" s="419"/>
      <c r="AI124" s="421"/>
      <c r="AJ124" s="421"/>
      <c r="AK124" s="421"/>
      <c r="AL124" s="421"/>
    </row>
    <row r="125" spans="1:38" s="415" customFormat="1" ht="10.199999999999999" customHeight="1">
      <c r="A125" s="413" t="s">
        <v>472</v>
      </c>
      <c r="B125" s="414">
        <v>777116.89300000004</v>
      </c>
      <c r="C125" s="414">
        <v>0</v>
      </c>
      <c r="D125" s="414">
        <v>777116.89300000004</v>
      </c>
      <c r="E125" s="414"/>
      <c r="F125" s="414">
        <v>423235.61599999998</v>
      </c>
      <c r="G125" s="414">
        <v>0</v>
      </c>
      <c r="H125" s="414">
        <v>423235.61599999998</v>
      </c>
      <c r="I125" s="414"/>
      <c r="J125" s="414">
        <v>338400.35800000001</v>
      </c>
      <c r="K125" s="414">
        <v>0</v>
      </c>
      <c r="L125" s="414">
        <v>338400.35800000001</v>
      </c>
      <c r="M125" s="413" t="s">
        <v>472</v>
      </c>
      <c r="N125" s="414">
        <v>53432.402999999998</v>
      </c>
      <c r="O125" s="414">
        <v>0</v>
      </c>
      <c r="P125" s="414">
        <v>53432.402999999998</v>
      </c>
      <c r="Q125" s="414"/>
      <c r="R125" s="414">
        <v>336064.65700000001</v>
      </c>
      <c r="S125" s="414">
        <v>0</v>
      </c>
      <c r="T125" s="414">
        <v>336064.65700000001</v>
      </c>
      <c r="U125" s="414"/>
      <c r="V125" s="414">
        <v>381730.75199999998</v>
      </c>
      <c r="W125" s="414">
        <v>0</v>
      </c>
      <c r="X125" s="414">
        <v>381730.75199999998</v>
      </c>
      <c r="Y125" s="413" t="s">
        <v>472</v>
      </c>
      <c r="Z125" s="414">
        <v>63605.881999999998</v>
      </c>
      <c r="AA125" s="414">
        <v>0</v>
      </c>
      <c r="AB125" s="414">
        <v>63605.881999999998</v>
      </c>
      <c r="AC125" s="414"/>
      <c r="AD125" s="414">
        <v>133477.98199999999</v>
      </c>
      <c r="AE125" s="414">
        <v>0</v>
      </c>
      <c r="AF125" s="414">
        <v>133477.98199999999</v>
      </c>
      <c r="AG125" s="414"/>
      <c r="AH125" s="413" t="s">
        <v>472</v>
      </c>
      <c r="AI125" s="414"/>
      <c r="AJ125" s="414">
        <v>2507064.5430000001</v>
      </c>
      <c r="AK125" s="414">
        <v>0</v>
      </c>
      <c r="AL125" s="414">
        <v>2507064.5430000001</v>
      </c>
    </row>
    <row r="126" spans="1:38" s="415" customFormat="1" ht="10.199999999999999" customHeight="1">
      <c r="A126" s="419" t="s">
        <v>473</v>
      </c>
      <c r="B126" s="417">
        <v>528768.99100000004</v>
      </c>
      <c r="C126" s="417">
        <v>0</v>
      </c>
      <c r="D126" s="417">
        <v>528768.99100000004</v>
      </c>
      <c r="E126" s="417"/>
      <c r="F126" s="417">
        <v>285105.26500000001</v>
      </c>
      <c r="G126" s="417">
        <v>0</v>
      </c>
      <c r="H126" s="417">
        <v>285105.26500000001</v>
      </c>
      <c r="I126" s="417"/>
      <c r="J126" s="417">
        <v>264442.52799999999</v>
      </c>
      <c r="K126" s="417">
        <v>0</v>
      </c>
      <c r="L126" s="417">
        <v>264442.52799999999</v>
      </c>
      <c r="M126" s="419" t="s">
        <v>473</v>
      </c>
      <c r="N126" s="417">
        <v>101605.568</v>
      </c>
      <c r="O126" s="417">
        <v>0</v>
      </c>
      <c r="P126" s="417">
        <v>101605.568</v>
      </c>
      <c r="Q126" s="417"/>
      <c r="R126" s="417">
        <v>422540.179</v>
      </c>
      <c r="S126" s="417">
        <v>0</v>
      </c>
      <c r="T126" s="417">
        <v>422540.179</v>
      </c>
      <c r="U126" s="417"/>
      <c r="V126" s="417">
        <v>282252.755</v>
      </c>
      <c r="W126" s="417">
        <v>0</v>
      </c>
      <c r="X126" s="417">
        <v>282252.755</v>
      </c>
      <c r="Y126" s="419" t="s">
        <v>473</v>
      </c>
      <c r="Z126" s="417">
        <v>77714.97</v>
      </c>
      <c r="AA126" s="417">
        <v>0</v>
      </c>
      <c r="AB126" s="417">
        <v>77714.97</v>
      </c>
      <c r="AC126" s="417"/>
      <c r="AD126" s="417">
        <v>173691.625</v>
      </c>
      <c r="AE126" s="417">
        <v>0</v>
      </c>
      <c r="AF126" s="417">
        <v>173691.625</v>
      </c>
      <c r="AG126" s="417"/>
      <c r="AH126" s="419" t="s">
        <v>473</v>
      </c>
      <c r="AI126" s="417"/>
      <c r="AJ126" s="417">
        <v>2136121.8810000001</v>
      </c>
      <c r="AK126" s="417">
        <v>0</v>
      </c>
      <c r="AL126" s="417">
        <v>2136121.8810000001</v>
      </c>
    </row>
    <row r="127" spans="1:38" s="415" customFormat="1" ht="10.199999999999999" customHeight="1">
      <c r="A127" s="419" t="s">
        <v>474</v>
      </c>
      <c r="B127" s="417">
        <v>811.87599999999998</v>
      </c>
      <c r="C127" s="417">
        <v>0</v>
      </c>
      <c r="D127" s="417">
        <v>811.87599999999998</v>
      </c>
      <c r="E127" s="417"/>
      <c r="F127" s="417">
        <v>42629.017</v>
      </c>
      <c r="G127" s="417">
        <v>0</v>
      </c>
      <c r="H127" s="417">
        <v>42629.017</v>
      </c>
      <c r="I127" s="417"/>
      <c r="J127" s="417">
        <v>7.0000000000000001E-3</v>
      </c>
      <c r="K127" s="417">
        <v>0</v>
      </c>
      <c r="L127" s="417">
        <v>7.0000000000000001E-3</v>
      </c>
      <c r="M127" s="419" t="s">
        <v>474</v>
      </c>
      <c r="N127" s="417">
        <v>0</v>
      </c>
      <c r="O127" s="417">
        <v>0</v>
      </c>
      <c r="P127" s="417">
        <v>0</v>
      </c>
      <c r="Q127" s="417"/>
      <c r="R127" s="417">
        <v>0</v>
      </c>
      <c r="S127" s="417">
        <v>0</v>
      </c>
      <c r="T127" s="417">
        <v>0</v>
      </c>
      <c r="U127" s="417"/>
      <c r="V127" s="417">
        <v>0</v>
      </c>
      <c r="W127" s="417">
        <v>0</v>
      </c>
      <c r="X127" s="417">
        <v>0</v>
      </c>
      <c r="Y127" s="419" t="s">
        <v>474</v>
      </c>
      <c r="Z127" s="417">
        <v>82.447999999999993</v>
      </c>
      <c r="AA127" s="417">
        <v>0</v>
      </c>
      <c r="AB127" s="417">
        <v>82.447999999999993</v>
      </c>
      <c r="AC127" s="417"/>
      <c r="AD127" s="417">
        <v>18250</v>
      </c>
      <c r="AE127" s="417">
        <v>0</v>
      </c>
      <c r="AF127" s="417">
        <v>18250</v>
      </c>
      <c r="AG127" s="417"/>
      <c r="AH127" s="419" t="s">
        <v>474</v>
      </c>
      <c r="AI127" s="417"/>
      <c r="AJ127" s="417">
        <v>61773.347999999991</v>
      </c>
      <c r="AK127" s="417">
        <v>0</v>
      </c>
      <c r="AL127" s="417">
        <v>61773.347999999991</v>
      </c>
    </row>
    <row r="128" spans="1:38" s="415" customFormat="1" ht="10.199999999999999" customHeight="1">
      <c r="A128" s="419" t="s">
        <v>475</v>
      </c>
      <c r="B128" s="417">
        <v>185069.147</v>
      </c>
      <c r="C128" s="417">
        <v>0</v>
      </c>
      <c r="D128" s="417">
        <v>185069.147</v>
      </c>
      <c r="E128" s="417"/>
      <c r="F128" s="417">
        <v>84501.225999999995</v>
      </c>
      <c r="G128" s="417">
        <v>0</v>
      </c>
      <c r="H128" s="417">
        <v>84501.225999999995</v>
      </c>
      <c r="I128" s="417"/>
      <c r="J128" s="417">
        <v>45210.038999999997</v>
      </c>
      <c r="K128" s="417">
        <v>0</v>
      </c>
      <c r="L128" s="417">
        <v>45210.038999999997</v>
      </c>
      <c r="M128" s="419" t="s">
        <v>475</v>
      </c>
      <c r="N128" s="417">
        <v>23.221</v>
      </c>
      <c r="O128" s="417">
        <v>0</v>
      </c>
      <c r="P128" s="417">
        <v>23.221</v>
      </c>
      <c r="Q128" s="417"/>
      <c r="R128" s="417">
        <v>20407.616000000002</v>
      </c>
      <c r="S128" s="417">
        <v>0</v>
      </c>
      <c r="T128" s="417">
        <v>20407.616000000002</v>
      </c>
      <c r="U128" s="417"/>
      <c r="V128" s="417">
        <v>65534.120999999999</v>
      </c>
      <c r="W128" s="417">
        <v>0</v>
      </c>
      <c r="X128" s="417">
        <v>65534.120999999999</v>
      </c>
      <c r="Y128" s="419" t="s">
        <v>475</v>
      </c>
      <c r="Z128" s="417">
        <v>7037.8339999999998</v>
      </c>
      <c r="AA128" s="417">
        <v>0</v>
      </c>
      <c r="AB128" s="417">
        <v>7037.8339999999998</v>
      </c>
      <c r="AC128" s="417"/>
      <c r="AD128" s="417">
        <v>0</v>
      </c>
      <c r="AE128" s="417">
        <v>0</v>
      </c>
      <c r="AF128" s="417">
        <v>0</v>
      </c>
      <c r="AG128" s="417"/>
      <c r="AH128" s="419" t="s">
        <v>475</v>
      </c>
      <c r="AI128" s="417"/>
      <c r="AJ128" s="417">
        <v>407783.20399999997</v>
      </c>
      <c r="AK128" s="417">
        <v>0</v>
      </c>
      <c r="AL128" s="417">
        <v>407783.20399999997</v>
      </c>
    </row>
    <row r="129" spans="1:38" s="415" customFormat="1" ht="10.199999999999999" customHeight="1">
      <c r="A129" s="419" t="s">
        <v>476</v>
      </c>
      <c r="B129" s="417">
        <v>2357.48</v>
      </c>
      <c r="C129" s="417">
        <v>0</v>
      </c>
      <c r="D129" s="417">
        <v>2357.48</v>
      </c>
      <c r="E129" s="417"/>
      <c r="F129" s="417">
        <v>35.344999999999999</v>
      </c>
      <c r="G129" s="417">
        <v>0</v>
      </c>
      <c r="H129" s="417">
        <v>35.344999999999999</v>
      </c>
      <c r="I129" s="417"/>
      <c r="J129" s="417">
        <v>87.932000000000002</v>
      </c>
      <c r="K129" s="417">
        <v>0</v>
      </c>
      <c r="L129" s="417">
        <v>87.932000000000002</v>
      </c>
      <c r="M129" s="419" t="s">
        <v>476</v>
      </c>
      <c r="N129" s="417">
        <v>0</v>
      </c>
      <c r="O129" s="417">
        <v>0</v>
      </c>
      <c r="P129" s="417">
        <v>0</v>
      </c>
      <c r="Q129" s="417"/>
      <c r="R129" s="417">
        <v>0</v>
      </c>
      <c r="S129" s="417">
        <v>0</v>
      </c>
      <c r="T129" s="417">
        <v>0</v>
      </c>
      <c r="U129" s="417"/>
      <c r="V129" s="417">
        <v>0</v>
      </c>
      <c r="W129" s="417">
        <v>0</v>
      </c>
      <c r="X129" s="417">
        <v>0</v>
      </c>
      <c r="Y129" s="419" t="s">
        <v>476</v>
      </c>
      <c r="Z129" s="417">
        <v>0</v>
      </c>
      <c r="AA129" s="417">
        <v>0</v>
      </c>
      <c r="AB129" s="417">
        <v>0</v>
      </c>
      <c r="AC129" s="417"/>
      <c r="AD129" s="417">
        <v>-1.099</v>
      </c>
      <c r="AE129" s="417">
        <v>0</v>
      </c>
      <c r="AF129" s="417">
        <v>-1.099</v>
      </c>
      <c r="AG129" s="417"/>
      <c r="AH129" s="419" t="s">
        <v>476</v>
      </c>
      <c r="AI129" s="417"/>
      <c r="AJ129" s="417">
        <v>2479.6579999999994</v>
      </c>
      <c r="AK129" s="417">
        <v>0</v>
      </c>
      <c r="AL129" s="417">
        <v>2479.6579999999994</v>
      </c>
    </row>
    <row r="130" spans="1:38" s="415" customFormat="1" ht="10.199999999999999" customHeight="1">
      <c r="A130" s="419" t="s">
        <v>477</v>
      </c>
      <c r="B130" s="417">
        <v>23467.642</v>
      </c>
      <c r="C130" s="417">
        <v>0</v>
      </c>
      <c r="D130" s="417">
        <v>23467.642</v>
      </c>
      <c r="E130" s="417"/>
      <c r="F130" s="417">
        <v>0</v>
      </c>
      <c r="G130" s="417">
        <v>0</v>
      </c>
      <c r="H130" s="417">
        <v>0</v>
      </c>
      <c r="I130" s="417"/>
      <c r="J130" s="417">
        <v>244.011</v>
      </c>
      <c r="K130" s="417">
        <v>0</v>
      </c>
      <c r="L130" s="417">
        <v>244.011</v>
      </c>
      <c r="M130" s="419" t="s">
        <v>477</v>
      </c>
      <c r="N130" s="417">
        <v>-50334.275999999998</v>
      </c>
      <c r="O130" s="417">
        <v>0</v>
      </c>
      <c r="P130" s="417">
        <v>-50334.275999999998</v>
      </c>
      <c r="Q130" s="417"/>
      <c r="R130" s="417">
        <v>-116818.963</v>
      </c>
      <c r="S130" s="417">
        <v>0</v>
      </c>
      <c r="T130" s="417">
        <v>-116818.963</v>
      </c>
      <c r="U130" s="417"/>
      <c r="V130" s="417">
        <v>8437.8189999999995</v>
      </c>
      <c r="W130" s="417">
        <v>0</v>
      </c>
      <c r="X130" s="417">
        <v>8437.8189999999995</v>
      </c>
      <c r="Y130" s="419" t="s">
        <v>477</v>
      </c>
      <c r="Z130" s="417">
        <v>-17840.378000000001</v>
      </c>
      <c r="AA130" s="417">
        <v>0</v>
      </c>
      <c r="AB130" s="417">
        <v>-17840.378000000001</v>
      </c>
      <c r="AC130" s="417"/>
      <c r="AD130" s="417">
        <v>-58675.548000000003</v>
      </c>
      <c r="AE130" s="417">
        <v>0</v>
      </c>
      <c r="AF130" s="417">
        <v>-58675.548000000003</v>
      </c>
      <c r="AG130" s="417"/>
      <c r="AH130" s="419" t="s">
        <v>477</v>
      </c>
      <c r="AI130" s="417"/>
      <c r="AJ130" s="417">
        <v>-211519.69300000003</v>
      </c>
      <c r="AK130" s="417">
        <v>0</v>
      </c>
      <c r="AL130" s="417">
        <v>-211519.69300000003</v>
      </c>
    </row>
    <row r="131" spans="1:38" s="25" customFormat="1" ht="10.199999999999999" customHeight="1">
      <c r="A131" s="419" t="s">
        <v>478</v>
      </c>
      <c r="B131" s="417">
        <v>36641.754999999997</v>
      </c>
      <c r="C131" s="417">
        <v>0</v>
      </c>
      <c r="D131" s="417">
        <v>36641.754999999997</v>
      </c>
      <c r="E131" s="417"/>
      <c r="F131" s="417">
        <v>10964.762000000001</v>
      </c>
      <c r="G131" s="417">
        <v>0</v>
      </c>
      <c r="H131" s="417">
        <v>10964.762000000001</v>
      </c>
      <c r="I131" s="417"/>
      <c r="J131" s="417">
        <v>28415.84</v>
      </c>
      <c r="K131" s="417">
        <v>0</v>
      </c>
      <c r="L131" s="417">
        <v>28415.84</v>
      </c>
      <c r="M131" s="419" t="s">
        <v>478</v>
      </c>
      <c r="N131" s="417">
        <v>2137.89</v>
      </c>
      <c r="O131" s="417">
        <v>0</v>
      </c>
      <c r="P131" s="417">
        <v>2137.89</v>
      </c>
      <c r="Q131" s="417"/>
      <c r="R131" s="417">
        <v>9935.8250000000007</v>
      </c>
      <c r="S131" s="417">
        <v>0</v>
      </c>
      <c r="T131" s="417">
        <v>9935.8250000000007</v>
      </c>
      <c r="U131" s="417"/>
      <c r="V131" s="417">
        <v>25506.056</v>
      </c>
      <c r="W131" s="417">
        <v>0</v>
      </c>
      <c r="X131" s="417">
        <v>25506.056</v>
      </c>
      <c r="Y131" s="419" t="s">
        <v>478</v>
      </c>
      <c r="Z131" s="417">
        <v>-3388.991</v>
      </c>
      <c r="AA131" s="417">
        <v>0</v>
      </c>
      <c r="AB131" s="417">
        <v>-3388.991</v>
      </c>
      <c r="AC131" s="417"/>
      <c r="AD131" s="417">
        <v>213.005</v>
      </c>
      <c r="AE131" s="417">
        <v>0</v>
      </c>
      <c r="AF131" s="417">
        <v>213.005</v>
      </c>
      <c r="AG131" s="417"/>
      <c r="AH131" s="419" t="s">
        <v>478</v>
      </c>
      <c r="AI131" s="417"/>
      <c r="AJ131" s="417">
        <v>110426.14200000001</v>
      </c>
      <c r="AK131" s="417">
        <v>0</v>
      </c>
      <c r="AL131" s="417">
        <v>110426.14200000001</v>
      </c>
    </row>
    <row r="132" spans="1:38" s="415" customFormat="1" ht="5.0999999999999996" customHeight="1">
      <c r="A132" s="419"/>
      <c r="B132" s="421"/>
      <c r="C132" s="421"/>
      <c r="D132" s="421"/>
      <c r="E132" s="421"/>
      <c r="F132" s="421"/>
      <c r="G132" s="421"/>
      <c r="H132" s="421"/>
      <c r="I132" s="421"/>
      <c r="J132" s="421">
        <v>0</v>
      </c>
      <c r="K132" s="421">
        <v>0</v>
      </c>
      <c r="L132" s="421">
        <v>0</v>
      </c>
      <c r="M132" s="419"/>
      <c r="N132" s="421"/>
      <c r="O132" s="421"/>
      <c r="P132" s="421"/>
      <c r="Q132" s="421"/>
      <c r="R132" s="421"/>
      <c r="S132" s="421"/>
      <c r="T132" s="421"/>
      <c r="U132" s="421"/>
      <c r="V132" s="421">
        <v>0</v>
      </c>
      <c r="W132" s="421">
        <v>0</v>
      </c>
      <c r="X132" s="421">
        <v>0</v>
      </c>
      <c r="Y132" s="419"/>
      <c r="Z132" s="421"/>
      <c r="AA132" s="421"/>
      <c r="AB132" s="421"/>
      <c r="AC132" s="421"/>
      <c r="AD132" s="421"/>
      <c r="AE132" s="421"/>
      <c r="AF132" s="421"/>
      <c r="AG132" s="421"/>
      <c r="AH132" s="419"/>
      <c r="AI132" s="421"/>
      <c r="AJ132" s="421"/>
      <c r="AK132" s="421"/>
      <c r="AL132" s="421"/>
    </row>
    <row r="133" spans="1:38" s="25" customFormat="1" ht="10.199999999999999" customHeight="1">
      <c r="A133" s="413" t="s">
        <v>479</v>
      </c>
      <c r="B133" s="414">
        <v>2544360.8020000001</v>
      </c>
      <c r="C133" s="414">
        <v>59638.561000000002</v>
      </c>
      <c r="D133" s="414">
        <v>2603999.3640000001</v>
      </c>
      <c r="E133" s="414"/>
      <c r="F133" s="414">
        <v>2652538.5660000001</v>
      </c>
      <c r="G133" s="414">
        <v>14978.865</v>
      </c>
      <c r="H133" s="414">
        <v>2667517.432</v>
      </c>
      <c r="I133" s="414"/>
      <c r="J133" s="414">
        <v>1756682.5649999999</v>
      </c>
      <c r="K133" s="414">
        <v>1911.444</v>
      </c>
      <c r="L133" s="414">
        <v>1758594.0090000001</v>
      </c>
      <c r="M133" s="413" t="s">
        <v>479</v>
      </c>
      <c r="N133" s="414">
        <v>294268.01699999999</v>
      </c>
      <c r="O133" s="414">
        <v>20743.71</v>
      </c>
      <c r="P133" s="414">
        <v>315011.72700000001</v>
      </c>
      <c r="Q133" s="414"/>
      <c r="R133" s="414">
        <v>2006495.6769999999</v>
      </c>
      <c r="S133" s="414">
        <v>75889.051999999996</v>
      </c>
      <c r="T133" s="414">
        <v>2082384.73</v>
      </c>
      <c r="U133" s="414"/>
      <c r="V133" s="414">
        <v>1231840.1200000001</v>
      </c>
      <c r="W133" s="414">
        <v>346896.98499999999</v>
      </c>
      <c r="X133" s="414">
        <v>1578737.105</v>
      </c>
      <c r="Y133" s="413" t="s">
        <v>479</v>
      </c>
      <c r="Z133" s="414">
        <v>634997.92200000002</v>
      </c>
      <c r="AA133" s="414">
        <v>2749.6970000000001</v>
      </c>
      <c r="AB133" s="414">
        <v>637747.62</v>
      </c>
      <c r="AC133" s="414"/>
      <c r="AD133" s="414">
        <v>388333.16600000003</v>
      </c>
      <c r="AE133" s="414">
        <v>92.376999999999995</v>
      </c>
      <c r="AF133" s="414">
        <v>388425.54399999999</v>
      </c>
      <c r="AG133" s="414"/>
      <c r="AH133" s="413" t="s">
        <v>479</v>
      </c>
      <c r="AI133" s="414"/>
      <c r="AJ133" s="414">
        <v>11509516.835000001</v>
      </c>
      <c r="AK133" s="414">
        <v>522900.69099999993</v>
      </c>
      <c r="AL133" s="414">
        <v>12032417.530999999</v>
      </c>
    </row>
    <row r="134" spans="1:38" s="415" customFormat="1" ht="2.25" customHeight="1">
      <c r="A134" s="425"/>
      <c r="B134" s="414"/>
      <c r="C134" s="414"/>
      <c r="D134" s="414"/>
      <c r="E134" s="414"/>
      <c r="F134" s="414"/>
      <c r="G134" s="414"/>
      <c r="H134" s="414"/>
      <c r="I134" s="414"/>
      <c r="J134" s="414">
        <v>0</v>
      </c>
      <c r="K134" s="414">
        <v>0</v>
      </c>
      <c r="L134" s="414">
        <v>0</v>
      </c>
      <c r="M134" s="425"/>
      <c r="N134" s="414"/>
      <c r="O134" s="414"/>
      <c r="P134" s="414"/>
      <c r="Q134" s="414"/>
      <c r="R134" s="414"/>
      <c r="S134" s="414"/>
      <c r="T134" s="414"/>
      <c r="U134" s="414"/>
      <c r="V134" s="414">
        <v>0</v>
      </c>
      <c r="W134" s="414">
        <v>0</v>
      </c>
      <c r="X134" s="414">
        <v>0</v>
      </c>
      <c r="Y134" s="425"/>
      <c r="Z134" s="414"/>
      <c r="AA134" s="414"/>
      <c r="AB134" s="414"/>
      <c r="AC134" s="414"/>
      <c r="AD134" s="414"/>
      <c r="AE134" s="414"/>
      <c r="AF134" s="414"/>
      <c r="AG134" s="414"/>
      <c r="AH134" s="425"/>
      <c r="AI134" s="414"/>
      <c r="AJ134" s="414"/>
      <c r="AK134" s="414"/>
      <c r="AL134" s="414"/>
    </row>
    <row r="135" spans="1:38" s="415" customFormat="1" ht="12.75" customHeight="1">
      <c r="A135" s="425" t="s">
        <v>480</v>
      </c>
      <c r="B135" s="426">
        <v>971726.67500000005</v>
      </c>
      <c r="C135" s="426">
        <v>0</v>
      </c>
      <c r="D135" s="426">
        <v>971726.67500000005</v>
      </c>
      <c r="E135" s="426"/>
      <c r="F135" s="426">
        <v>186.899</v>
      </c>
      <c r="G135" s="426">
        <v>0</v>
      </c>
      <c r="H135" s="426">
        <v>186.899</v>
      </c>
      <c r="I135" s="414"/>
      <c r="J135" s="426">
        <v>1640.9839999999999</v>
      </c>
      <c r="K135" s="426">
        <v>0</v>
      </c>
      <c r="L135" s="426">
        <v>1640.9839999999999</v>
      </c>
      <c r="M135" s="413" t="s">
        <v>480</v>
      </c>
      <c r="N135" s="426">
        <v>0</v>
      </c>
      <c r="O135" s="426">
        <v>0</v>
      </c>
      <c r="P135" s="426">
        <v>0</v>
      </c>
      <c r="Q135" s="426"/>
      <c r="R135" s="426">
        <v>4903564.693</v>
      </c>
      <c r="S135" s="426">
        <v>0</v>
      </c>
      <c r="T135" s="426">
        <v>4903564.693</v>
      </c>
      <c r="U135" s="414"/>
      <c r="V135" s="426">
        <v>0</v>
      </c>
      <c r="W135" s="426">
        <v>157005.139</v>
      </c>
      <c r="X135" s="426">
        <v>157005.139</v>
      </c>
      <c r="Y135" s="413" t="s">
        <v>480</v>
      </c>
      <c r="Z135" s="426">
        <v>0</v>
      </c>
      <c r="AA135" s="426">
        <v>0</v>
      </c>
      <c r="AB135" s="426">
        <v>0</v>
      </c>
      <c r="AC135" s="426"/>
      <c r="AD135" s="426">
        <v>0</v>
      </c>
      <c r="AE135" s="426">
        <v>0</v>
      </c>
      <c r="AF135" s="426">
        <v>0</v>
      </c>
      <c r="AG135" s="414"/>
      <c r="AH135" s="413" t="s">
        <v>480</v>
      </c>
      <c r="AI135" s="414"/>
      <c r="AJ135" s="426">
        <v>5877119.2510000002</v>
      </c>
      <c r="AK135" s="426">
        <v>157005.139</v>
      </c>
      <c r="AL135" s="426">
        <v>6034124.3900000006</v>
      </c>
    </row>
    <row r="136" spans="1:38" s="415" customFormat="1" ht="10.199999999999999" customHeight="1">
      <c r="A136" s="419" t="s">
        <v>481</v>
      </c>
      <c r="B136" s="417">
        <v>0</v>
      </c>
      <c r="C136" s="417">
        <v>0</v>
      </c>
      <c r="D136" s="417">
        <v>0</v>
      </c>
      <c r="E136" s="417"/>
      <c r="F136" s="417">
        <v>0</v>
      </c>
      <c r="G136" s="417">
        <v>0</v>
      </c>
      <c r="H136" s="417">
        <v>0</v>
      </c>
      <c r="I136" s="417"/>
      <c r="J136" s="417">
        <v>1579.838</v>
      </c>
      <c r="K136" s="417">
        <v>0</v>
      </c>
      <c r="L136" s="417">
        <v>1579.838</v>
      </c>
      <c r="M136" s="419" t="s">
        <v>481</v>
      </c>
      <c r="N136" s="417">
        <v>0</v>
      </c>
      <c r="O136" s="417">
        <v>0</v>
      </c>
      <c r="P136" s="417">
        <v>0</v>
      </c>
      <c r="Q136" s="417"/>
      <c r="R136" s="417">
        <v>0</v>
      </c>
      <c r="S136" s="417">
        <v>0</v>
      </c>
      <c r="T136" s="417">
        <v>0</v>
      </c>
      <c r="U136" s="417"/>
      <c r="V136" s="417">
        <v>0</v>
      </c>
      <c r="W136" s="417">
        <v>0</v>
      </c>
      <c r="X136" s="417">
        <v>0</v>
      </c>
      <c r="Y136" s="419" t="s">
        <v>481</v>
      </c>
      <c r="Z136" s="417">
        <v>0</v>
      </c>
      <c r="AA136" s="417">
        <v>0</v>
      </c>
      <c r="AB136" s="417">
        <v>0</v>
      </c>
      <c r="AC136" s="417"/>
      <c r="AD136" s="417">
        <v>0</v>
      </c>
      <c r="AE136" s="417">
        <v>0</v>
      </c>
      <c r="AF136" s="417">
        <v>0</v>
      </c>
      <c r="AG136" s="417"/>
      <c r="AH136" s="419" t="s">
        <v>481</v>
      </c>
      <c r="AI136" s="417"/>
      <c r="AJ136" s="417">
        <v>1579.838</v>
      </c>
      <c r="AK136" s="417">
        <v>0</v>
      </c>
      <c r="AL136" s="417">
        <v>1579.838</v>
      </c>
    </row>
    <row r="137" spans="1:38" s="415" customFormat="1" ht="10.199999999999999" customHeight="1">
      <c r="A137" s="419" t="s">
        <v>482</v>
      </c>
      <c r="B137" s="417">
        <v>971726.67500000005</v>
      </c>
      <c r="C137" s="417">
        <v>0</v>
      </c>
      <c r="D137" s="417">
        <v>971726.67500000005</v>
      </c>
      <c r="E137" s="417"/>
      <c r="F137" s="417">
        <v>186.899</v>
      </c>
      <c r="G137" s="417">
        <v>0</v>
      </c>
      <c r="H137" s="417">
        <v>186.899</v>
      </c>
      <c r="I137" s="417"/>
      <c r="J137" s="417">
        <v>61.145000000000003</v>
      </c>
      <c r="K137" s="417">
        <v>0</v>
      </c>
      <c r="L137" s="417">
        <v>61.145000000000003</v>
      </c>
      <c r="M137" s="419" t="s">
        <v>482</v>
      </c>
      <c r="N137" s="417">
        <v>0</v>
      </c>
      <c r="O137" s="417">
        <v>0</v>
      </c>
      <c r="P137" s="417">
        <v>0</v>
      </c>
      <c r="Q137" s="417"/>
      <c r="R137" s="417">
        <v>4903564.693</v>
      </c>
      <c r="S137" s="417">
        <v>0</v>
      </c>
      <c r="T137" s="417">
        <v>4903564.693</v>
      </c>
      <c r="U137" s="417"/>
      <c r="V137" s="417">
        <v>0</v>
      </c>
      <c r="W137" s="417">
        <v>157005.139</v>
      </c>
      <c r="X137" s="417">
        <v>157005.139</v>
      </c>
      <c r="Y137" s="419" t="s">
        <v>482</v>
      </c>
      <c r="Z137" s="417">
        <v>0</v>
      </c>
      <c r="AA137" s="417">
        <v>0</v>
      </c>
      <c r="AB137" s="417">
        <v>0</v>
      </c>
      <c r="AC137" s="417"/>
      <c r="AD137" s="417">
        <v>0</v>
      </c>
      <c r="AE137" s="417">
        <v>0</v>
      </c>
      <c r="AF137" s="417">
        <v>0</v>
      </c>
      <c r="AG137" s="417"/>
      <c r="AH137" s="419" t="s">
        <v>482</v>
      </c>
      <c r="AI137" s="417"/>
      <c r="AJ137" s="417">
        <v>5875539.4120000005</v>
      </c>
      <c r="AK137" s="417">
        <v>157005.139</v>
      </c>
      <c r="AL137" s="417">
        <v>6032544.5510000009</v>
      </c>
    </row>
    <row r="138" spans="1:38" s="415" customFormat="1" ht="10.199999999999999" customHeight="1">
      <c r="A138" s="419" t="s">
        <v>483</v>
      </c>
      <c r="B138" s="417">
        <v>0</v>
      </c>
      <c r="C138" s="417">
        <v>0</v>
      </c>
      <c r="D138" s="417">
        <v>0</v>
      </c>
      <c r="E138" s="417"/>
      <c r="F138" s="417">
        <v>0</v>
      </c>
      <c r="G138" s="417">
        <v>0</v>
      </c>
      <c r="H138" s="417">
        <v>0</v>
      </c>
      <c r="I138" s="417"/>
      <c r="J138" s="417">
        <v>0</v>
      </c>
      <c r="K138" s="417">
        <v>0</v>
      </c>
      <c r="L138" s="417">
        <v>0</v>
      </c>
      <c r="M138" s="419" t="s">
        <v>483</v>
      </c>
      <c r="N138" s="417">
        <v>0</v>
      </c>
      <c r="O138" s="417">
        <v>0</v>
      </c>
      <c r="P138" s="417">
        <v>0</v>
      </c>
      <c r="Q138" s="417"/>
      <c r="R138" s="417">
        <v>0</v>
      </c>
      <c r="S138" s="417">
        <v>0</v>
      </c>
      <c r="T138" s="417">
        <v>0</v>
      </c>
      <c r="U138" s="417"/>
      <c r="V138" s="417">
        <v>0</v>
      </c>
      <c r="W138" s="417">
        <v>0</v>
      </c>
      <c r="X138" s="417">
        <v>0</v>
      </c>
      <c r="Y138" s="419" t="s">
        <v>483</v>
      </c>
      <c r="Z138" s="417">
        <v>0</v>
      </c>
      <c r="AA138" s="417">
        <v>0</v>
      </c>
      <c r="AB138" s="417">
        <v>0</v>
      </c>
      <c r="AC138" s="417"/>
      <c r="AD138" s="417">
        <v>0</v>
      </c>
      <c r="AE138" s="417">
        <v>0</v>
      </c>
      <c r="AF138" s="417">
        <v>0</v>
      </c>
      <c r="AG138" s="417"/>
      <c r="AH138" s="419" t="s">
        <v>483</v>
      </c>
      <c r="AI138" s="417"/>
      <c r="AJ138" s="417">
        <v>0</v>
      </c>
      <c r="AK138" s="417">
        <v>0</v>
      </c>
      <c r="AL138" s="417">
        <v>0</v>
      </c>
    </row>
    <row r="139" spans="1:38" s="415" customFormat="1" ht="10.199999999999999" customHeight="1">
      <c r="A139" s="419" t="s">
        <v>484</v>
      </c>
      <c r="B139" s="417">
        <v>0</v>
      </c>
      <c r="C139" s="417">
        <v>0</v>
      </c>
      <c r="D139" s="417">
        <v>0</v>
      </c>
      <c r="E139" s="417"/>
      <c r="F139" s="417">
        <v>0</v>
      </c>
      <c r="G139" s="417">
        <v>0</v>
      </c>
      <c r="H139" s="417">
        <v>0</v>
      </c>
      <c r="I139" s="417"/>
      <c r="J139" s="417">
        <v>0</v>
      </c>
      <c r="K139" s="417">
        <v>0</v>
      </c>
      <c r="L139" s="417">
        <v>0</v>
      </c>
      <c r="M139" s="419" t="s">
        <v>484</v>
      </c>
      <c r="N139" s="417">
        <v>0</v>
      </c>
      <c r="O139" s="417">
        <v>0</v>
      </c>
      <c r="P139" s="417">
        <v>0</v>
      </c>
      <c r="Q139" s="417"/>
      <c r="R139" s="417">
        <v>0</v>
      </c>
      <c r="S139" s="417">
        <v>0</v>
      </c>
      <c r="T139" s="417">
        <v>0</v>
      </c>
      <c r="U139" s="417"/>
      <c r="V139" s="417">
        <v>0</v>
      </c>
      <c r="W139" s="417">
        <v>0</v>
      </c>
      <c r="X139" s="417">
        <v>0</v>
      </c>
      <c r="Y139" s="419" t="s">
        <v>484</v>
      </c>
      <c r="Z139" s="417">
        <v>0</v>
      </c>
      <c r="AA139" s="417">
        <v>0</v>
      </c>
      <c r="AB139" s="417">
        <v>0</v>
      </c>
      <c r="AC139" s="417"/>
      <c r="AD139" s="417">
        <v>0</v>
      </c>
      <c r="AE139" s="417">
        <v>0</v>
      </c>
      <c r="AF139" s="417">
        <v>0</v>
      </c>
      <c r="AG139" s="417"/>
      <c r="AH139" s="419" t="s">
        <v>484</v>
      </c>
      <c r="AI139" s="417"/>
      <c r="AJ139" s="417">
        <v>0</v>
      </c>
      <c r="AK139" s="417">
        <v>0</v>
      </c>
      <c r="AL139" s="417">
        <v>0</v>
      </c>
    </row>
    <row r="140" spans="1:38" s="7" customFormat="1" ht="8.4" customHeight="1" thickBot="1">
      <c r="A140" s="464"/>
      <c r="B140" s="427"/>
      <c r="C140" s="427"/>
      <c r="D140" s="427"/>
      <c r="E140" s="427"/>
      <c r="F140" s="427"/>
      <c r="G140" s="427"/>
      <c r="H140" s="427"/>
      <c r="I140" s="427"/>
      <c r="J140" s="427"/>
      <c r="K140" s="427"/>
      <c r="L140" s="427"/>
      <c r="M140" s="464"/>
      <c r="N140" s="429"/>
      <c r="O140" s="429"/>
      <c r="P140" s="429"/>
      <c r="Q140" s="429"/>
      <c r="R140" s="429"/>
      <c r="S140" s="429"/>
      <c r="T140" s="429"/>
      <c r="U140" s="429"/>
      <c r="V140" s="429"/>
      <c r="W140" s="429"/>
      <c r="X140" s="429"/>
      <c r="Y140" s="464"/>
      <c r="Z140" s="429"/>
      <c r="AA140" s="429"/>
      <c r="AB140" s="429"/>
      <c r="AC140" s="429"/>
      <c r="AD140" s="429"/>
      <c r="AE140" s="429"/>
      <c r="AF140" s="429"/>
      <c r="AG140" s="429"/>
      <c r="AH140" s="464"/>
      <c r="AI140" s="429"/>
      <c r="AJ140" s="429"/>
      <c r="AK140" s="429"/>
      <c r="AL140" s="429"/>
    </row>
    <row r="141" spans="1:38" s="118" customFormat="1" ht="13.65" customHeight="1" thickTop="1">
      <c r="A141" s="465" t="s">
        <v>433</v>
      </c>
      <c r="B141" s="466"/>
      <c r="C141" s="466"/>
      <c r="D141" s="466"/>
      <c r="E141" s="432"/>
      <c r="F141" s="432"/>
      <c r="G141" s="432"/>
      <c r="H141" s="432"/>
      <c r="I141" s="432"/>
      <c r="J141" s="432"/>
      <c r="K141" s="432"/>
      <c r="L141" s="432"/>
      <c r="M141" s="467" t="s">
        <v>433</v>
      </c>
      <c r="N141" s="434"/>
      <c r="O141" s="434"/>
      <c r="P141" s="434"/>
      <c r="Q141" s="434"/>
      <c r="R141" s="434"/>
      <c r="S141" s="434"/>
      <c r="T141" s="434"/>
      <c r="U141" s="434"/>
      <c r="V141" s="434"/>
      <c r="W141" s="434"/>
      <c r="X141" s="434"/>
      <c r="Y141" s="433" t="s">
        <v>433</v>
      </c>
      <c r="Z141" s="435"/>
      <c r="AA141" s="435"/>
      <c r="AB141" s="435"/>
      <c r="AC141" s="435"/>
      <c r="AD141" s="435"/>
      <c r="AE141" s="435"/>
      <c r="AF141" s="435"/>
      <c r="AG141" s="435"/>
      <c r="AH141" s="433" t="s">
        <v>433</v>
      </c>
      <c r="AI141" s="435"/>
      <c r="AJ141" s="435"/>
      <c r="AK141" s="435"/>
      <c r="AL141" s="435"/>
    </row>
    <row r="142" spans="1:38" s="118" customFormat="1" ht="13.65" customHeight="1">
      <c r="A142" s="467" t="s">
        <v>485</v>
      </c>
      <c r="B142" s="468"/>
      <c r="C142" s="468"/>
      <c r="D142" s="468"/>
      <c r="E142" s="469"/>
      <c r="F142" s="469"/>
      <c r="G142" s="469"/>
      <c r="H142" s="469"/>
      <c r="I142" s="469"/>
      <c r="J142" s="469"/>
      <c r="K142" s="469"/>
      <c r="L142" s="469"/>
      <c r="M142" s="467" t="s">
        <v>485</v>
      </c>
      <c r="N142" s="434"/>
      <c r="O142" s="434"/>
      <c r="P142" s="434"/>
      <c r="Q142" s="434"/>
      <c r="R142" s="434"/>
      <c r="S142" s="434"/>
      <c r="T142" s="434"/>
      <c r="U142" s="434"/>
      <c r="V142" s="434"/>
      <c r="W142" s="434"/>
      <c r="X142" s="434"/>
      <c r="Y142" s="467" t="s">
        <v>485</v>
      </c>
      <c r="Z142" s="434"/>
      <c r="AA142" s="434"/>
      <c r="AB142" s="434"/>
      <c r="AC142" s="434"/>
      <c r="AD142" s="434"/>
      <c r="AE142" s="434"/>
      <c r="AF142" s="434"/>
      <c r="AG142" s="434"/>
      <c r="AH142" s="467" t="s">
        <v>485</v>
      </c>
      <c r="AI142" s="434"/>
      <c r="AJ142" s="434"/>
      <c r="AK142" s="434"/>
      <c r="AL142" s="434"/>
    </row>
    <row r="143" spans="1:38" ht="13.2" customHeight="1">
      <c r="A143" s="470" t="s">
        <v>486</v>
      </c>
      <c r="B143" s="470"/>
      <c r="C143" s="470"/>
      <c r="D143" s="470"/>
      <c r="E143" s="470"/>
      <c r="F143" s="470"/>
      <c r="G143" s="470"/>
      <c r="H143" s="470"/>
      <c r="I143" s="470"/>
      <c r="J143" s="470"/>
      <c r="K143" s="470"/>
      <c r="L143" s="470"/>
    </row>
    <row r="144" spans="1:38" ht="4.8" customHeight="1">
      <c r="A144" s="470"/>
      <c r="B144" s="470"/>
      <c r="C144" s="470"/>
      <c r="D144" s="470"/>
      <c r="E144" s="470"/>
      <c r="F144" s="470"/>
      <c r="G144" s="470"/>
      <c r="H144" s="470"/>
      <c r="I144" s="470"/>
      <c r="J144" s="470"/>
      <c r="K144" s="470"/>
      <c r="L144" s="470"/>
    </row>
    <row r="199" spans="3:3">
      <c r="C199" s="473" t="s">
        <v>57</v>
      </c>
    </row>
  </sheetData>
  <mergeCells count="54">
    <mergeCell ref="AJ72:AL72"/>
    <mergeCell ref="A143:L144"/>
    <mergeCell ref="R72:T72"/>
    <mergeCell ref="V72:X72"/>
    <mergeCell ref="Y72:Y73"/>
    <mergeCell ref="Z72:AB72"/>
    <mergeCell ref="AD72:AF72"/>
    <mergeCell ref="AH72:AH73"/>
    <mergeCell ref="A70:L70"/>
    <mergeCell ref="M70:X70"/>
    <mergeCell ref="Y70:AG70"/>
    <mergeCell ref="AH70:AL70"/>
    <mergeCell ref="A72:A73"/>
    <mergeCell ref="B72:D72"/>
    <mergeCell ref="F72:H72"/>
    <mergeCell ref="J72:L72"/>
    <mergeCell ref="M72:M73"/>
    <mergeCell ref="N72:P72"/>
    <mergeCell ref="AJ6:AL6"/>
    <mergeCell ref="A68:L68"/>
    <mergeCell ref="M68:X68"/>
    <mergeCell ref="Y68:AG68"/>
    <mergeCell ref="AH68:AL68"/>
    <mergeCell ref="A69:L69"/>
    <mergeCell ref="M69:X69"/>
    <mergeCell ref="Y69:AG69"/>
    <mergeCell ref="AH69:AL69"/>
    <mergeCell ref="R6:T6"/>
    <mergeCell ref="V6:X6"/>
    <mergeCell ref="Y6:Y7"/>
    <mergeCell ref="Z6:AB6"/>
    <mergeCell ref="AD6:AF6"/>
    <mergeCell ref="AH6:AH7"/>
    <mergeCell ref="A6:A7"/>
    <mergeCell ref="B6:D6"/>
    <mergeCell ref="F6:H6"/>
    <mergeCell ref="J6:L6"/>
    <mergeCell ref="M6:M7"/>
    <mergeCell ref="N6:P6"/>
    <mergeCell ref="A3:L3"/>
    <mergeCell ref="M3:X3"/>
    <mergeCell ref="Y3:AG3"/>
    <mergeCell ref="AH3:AL3"/>
    <mergeCell ref="A4:L4"/>
    <mergeCell ref="M4:X4"/>
    <mergeCell ref="Y4:AG4"/>
    <mergeCell ref="AH4:AL4"/>
    <mergeCell ref="M1:T1"/>
    <mergeCell ref="Y1:AF1"/>
    <mergeCell ref="AH1:AL1"/>
    <mergeCell ref="A2:L2"/>
    <mergeCell ref="M2:X2"/>
    <mergeCell ref="Y2:AG2"/>
    <mergeCell ref="AH2:AL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1" manualBreakCount="1">
    <brk id="67" max="47" man="1"/>
  </rowBreaks>
  <colBreaks count="3" manualBreakCount="3">
    <brk id="12" max="150" man="1"/>
    <brk id="24" max="150" man="1"/>
    <brk id="33"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2FEF0-6DCE-4AD2-8287-A1EB41800186}">
  <sheetPr>
    <pageSetUpPr autoPageBreaks="0"/>
  </sheetPr>
  <dimension ref="A1:AS318"/>
  <sheetViews>
    <sheetView showGridLines="0" zoomScale="92" zoomScaleNormal="92"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1" style="7" bestFit="1" customWidth="1"/>
    <col min="9" max="9" width="2.109375" style="7" customWidth="1"/>
    <col min="10" max="12" width="11" style="7" customWidth="1"/>
    <col min="13" max="13" width="55.44140625" style="7" customWidth="1"/>
    <col min="14" max="16" width="10.109375" style="7" customWidth="1"/>
    <col min="17" max="17" width="2.5546875" style="7" customWidth="1"/>
    <col min="18" max="18" width="11" style="7" bestFit="1" customWidth="1"/>
    <col min="19" max="19" width="10.109375" style="7" customWidth="1"/>
    <col min="20" max="20" width="11" style="7" bestFit="1" customWidth="1"/>
    <col min="21" max="21" width="1.88671875" style="7" customWidth="1"/>
    <col min="22" max="24" width="11" style="7" customWidth="1"/>
    <col min="25" max="25" width="55.44140625" style="7" customWidth="1"/>
    <col min="26" max="27" width="10.109375" style="7" customWidth="1"/>
    <col min="28" max="28" width="11" style="7" bestFit="1" customWidth="1"/>
    <col min="29" max="29" width="2.5546875" style="7" customWidth="1"/>
    <col min="30" max="32" width="10.109375" style="7" customWidth="1"/>
    <col min="33" max="33" width="1.88671875" style="7" customWidth="1"/>
    <col min="34" max="34" width="55.44140625" style="7" customWidth="1"/>
    <col min="35" max="35" width="1.88671875" style="7" customWidth="1"/>
    <col min="36" max="38" width="10.88671875" style="7" customWidth="1"/>
    <col min="39" max="39" width="12.88671875" style="7" bestFit="1" customWidth="1"/>
    <col min="40" max="16384" width="11.44140625" style="7"/>
  </cols>
  <sheetData>
    <row r="1" spans="1:45" s="477" customFormat="1" ht="18" customHeight="1">
      <c r="A1" s="1214" t="s">
        <v>1044</v>
      </c>
      <c r="B1" s="474"/>
      <c r="C1" s="474"/>
      <c r="D1" s="474"/>
      <c r="E1" s="474"/>
      <c r="F1" s="474"/>
      <c r="G1" s="474"/>
      <c r="H1" s="474"/>
      <c r="I1" s="474"/>
      <c r="J1" s="474"/>
      <c r="K1" s="474"/>
      <c r="L1" s="474"/>
      <c r="M1" s="475"/>
      <c r="N1" s="476"/>
      <c r="O1" s="476"/>
      <c r="P1" s="476"/>
      <c r="Q1" s="476"/>
      <c r="R1" s="476"/>
      <c r="S1" s="476"/>
      <c r="T1" s="476"/>
      <c r="U1" s="476"/>
      <c r="V1" s="476"/>
      <c r="W1" s="476"/>
      <c r="X1" s="476"/>
      <c r="Y1" s="475"/>
      <c r="Z1" s="475"/>
      <c r="AA1" s="475"/>
      <c r="AB1" s="475"/>
      <c r="AC1" s="475"/>
      <c r="AD1" s="475"/>
      <c r="AE1" s="475"/>
      <c r="AF1" s="475"/>
      <c r="AG1" s="475"/>
      <c r="AH1" s="475"/>
      <c r="AI1" s="475"/>
      <c r="AJ1" s="475"/>
      <c r="AK1" s="475"/>
      <c r="AL1" s="475"/>
    </row>
    <row r="2" spans="1:45" s="361" customFormat="1" ht="24" customHeight="1">
      <c r="A2" s="478" t="s">
        <v>487</v>
      </c>
      <c r="B2" s="478"/>
      <c r="C2" s="478"/>
      <c r="D2" s="478"/>
      <c r="E2" s="478"/>
      <c r="F2" s="478"/>
      <c r="G2" s="478"/>
      <c r="H2" s="478"/>
      <c r="I2" s="478"/>
      <c r="J2" s="478"/>
      <c r="K2" s="478"/>
      <c r="L2" s="478"/>
      <c r="M2" s="478" t="s">
        <v>487</v>
      </c>
      <c r="N2" s="478"/>
      <c r="O2" s="478"/>
      <c r="P2" s="478"/>
      <c r="Q2" s="478"/>
      <c r="R2" s="478"/>
      <c r="S2" s="478"/>
      <c r="T2" s="478"/>
      <c r="U2" s="478"/>
      <c r="V2" s="478"/>
      <c r="W2" s="478"/>
      <c r="X2" s="478"/>
      <c r="Y2" s="478" t="s">
        <v>487</v>
      </c>
      <c r="Z2" s="478"/>
      <c r="AA2" s="478"/>
      <c r="AB2" s="478"/>
      <c r="AC2" s="478"/>
      <c r="AD2" s="478"/>
      <c r="AE2" s="478"/>
      <c r="AF2" s="478"/>
      <c r="AG2" s="478"/>
      <c r="AH2" s="478" t="s">
        <v>487</v>
      </c>
      <c r="AI2" s="478"/>
      <c r="AJ2" s="478"/>
      <c r="AK2" s="478"/>
      <c r="AL2" s="478"/>
      <c r="AM2" s="479"/>
      <c r="AN2" s="479"/>
      <c r="AO2" s="479"/>
      <c r="AP2" s="479"/>
      <c r="AQ2" s="479"/>
      <c r="AR2" s="479"/>
      <c r="AS2" s="479"/>
    </row>
    <row r="3" spans="1:45" s="390" customFormat="1" ht="18" customHeight="1">
      <c r="A3" s="388">
        <v>45777</v>
      </c>
      <c r="B3" s="388"/>
      <c r="C3" s="388"/>
      <c r="D3" s="388"/>
      <c r="E3" s="388"/>
      <c r="F3" s="388"/>
      <c r="G3" s="388"/>
      <c r="H3" s="388"/>
      <c r="I3" s="388"/>
      <c r="J3" s="388"/>
      <c r="K3" s="388"/>
      <c r="L3" s="388"/>
      <c r="M3" s="388">
        <v>45777</v>
      </c>
      <c r="N3" s="388"/>
      <c r="O3" s="388"/>
      <c r="P3" s="388"/>
      <c r="Q3" s="388"/>
      <c r="R3" s="388"/>
      <c r="S3" s="388"/>
      <c r="T3" s="388"/>
      <c r="U3" s="388"/>
      <c r="V3" s="388"/>
      <c r="W3" s="388"/>
      <c r="X3" s="388"/>
      <c r="Y3" s="388">
        <v>45777</v>
      </c>
      <c r="Z3" s="388"/>
      <c r="AA3" s="388"/>
      <c r="AB3" s="388"/>
      <c r="AC3" s="388"/>
      <c r="AD3" s="388"/>
      <c r="AE3" s="388"/>
      <c r="AF3" s="388"/>
      <c r="AG3" s="388"/>
      <c r="AH3" s="389">
        <v>45777</v>
      </c>
      <c r="AI3" s="389"/>
      <c r="AJ3" s="389"/>
      <c r="AK3" s="389"/>
      <c r="AL3" s="389"/>
    </row>
    <row r="4" spans="1:45" s="363" customFormat="1" ht="15" customHeight="1">
      <c r="A4" s="391" t="s">
        <v>383</v>
      </c>
      <c r="B4" s="391"/>
      <c r="C4" s="391"/>
      <c r="D4" s="391"/>
      <c r="E4" s="391"/>
      <c r="F4" s="391"/>
      <c r="G4" s="391"/>
      <c r="H4" s="391"/>
      <c r="I4" s="391"/>
      <c r="J4" s="391"/>
      <c r="K4" s="391"/>
      <c r="L4" s="391"/>
      <c r="M4" s="391" t="s">
        <v>383</v>
      </c>
      <c r="N4" s="391"/>
      <c r="O4" s="391"/>
      <c r="P4" s="391"/>
      <c r="Q4" s="391"/>
      <c r="R4" s="391"/>
      <c r="S4" s="391"/>
      <c r="T4" s="391"/>
      <c r="U4" s="391"/>
      <c r="V4" s="391"/>
      <c r="W4" s="391"/>
      <c r="X4" s="391"/>
      <c r="Y4" s="391" t="s">
        <v>383</v>
      </c>
      <c r="Z4" s="391"/>
      <c r="AA4" s="391"/>
      <c r="AB4" s="391"/>
      <c r="AC4" s="391"/>
      <c r="AD4" s="391"/>
      <c r="AE4" s="391"/>
      <c r="AF4" s="391"/>
      <c r="AG4" s="391"/>
      <c r="AH4" s="391" t="s">
        <v>383</v>
      </c>
      <c r="AI4" s="391"/>
      <c r="AJ4" s="391"/>
      <c r="AK4" s="391"/>
      <c r="AL4" s="391"/>
    </row>
    <row r="5" spans="1:45" s="484" customFormat="1" ht="6" customHeight="1" thickBot="1">
      <c r="A5" s="480"/>
      <c r="B5" s="480"/>
      <c r="C5" s="480"/>
      <c r="D5" s="480"/>
      <c r="E5" s="480"/>
      <c r="F5" s="480"/>
      <c r="G5" s="480"/>
      <c r="H5" s="480"/>
      <c r="I5" s="480"/>
      <c r="J5" s="480"/>
      <c r="K5" s="480"/>
      <c r="L5" s="480"/>
      <c r="M5" s="481"/>
      <c r="N5" s="482"/>
      <c r="O5" s="482"/>
      <c r="P5" s="482"/>
      <c r="Q5" s="482"/>
      <c r="R5" s="482"/>
      <c r="S5" s="482"/>
      <c r="T5" s="482"/>
      <c r="U5" s="482"/>
      <c r="V5" s="482"/>
      <c r="W5" s="482"/>
      <c r="X5" s="482"/>
      <c r="Y5" s="481"/>
      <c r="Z5" s="481"/>
      <c r="AA5" s="481"/>
      <c r="AB5" s="481"/>
      <c r="AC5" s="481"/>
      <c r="AD5" s="481"/>
      <c r="AE5" s="481"/>
      <c r="AF5" s="481"/>
      <c r="AG5" s="481"/>
      <c r="AH5" s="481"/>
      <c r="AI5" s="481"/>
      <c r="AJ5" s="481"/>
      <c r="AK5" s="481"/>
      <c r="AL5" s="483"/>
    </row>
    <row r="6" spans="1:45" ht="27" customHeight="1" thickTop="1">
      <c r="A6" s="485"/>
      <c r="B6" s="400" t="s">
        <v>68</v>
      </c>
      <c r="C6" s="400"/>
      <c r="D6" s="400"/>
      <c r="E6" s="401"/>
      <c r="F6" s="400" t="s">
        <v>29</v>
      </c>
      <c r="G6" s="400"/>
      <c r="H6" s="400"/>
      <c r="I6" s="402"/>
      <c r="J6" s="400" t="s">
        <v>385</v>
      </c>
      <c r="K6" s="400"/>
      <c r="L6" s="400"/>
      <c r="M6" s="486"/>
      <c r="N6" s="400" t="s">
        <v>488</v>
      </c>
      <c r="O6" s="400"/>
      <c r="P6" s="400"/>
      <c r="Q6" s="403"/>
      <c r="R6" s="400" t="s">
        <v>32</v>
      </c>
      <c r="S6" s="400"/>
      <c r="T6" s="400"/>
      <c r="U6" s="402"/>
      <c r="V6" s="400" t="s">
        <v>386</v>
      </c>
      <c r="W6" s="400"/>
      <c r="X6" s="400"/>
      <c r="Y6" s="486"/>
      <c r="Z6" s="400" t="s">
        <v>387</v>
      </c>
      <c r="AA6" s="400"/>
      <c r="AB6" s="400"/>
      <c r="AC6" s="403"/>
      <c r="AD6" s="400" t="s">
        <v>35</v>
      </c>
      <c r="AE6" s="400"/>
      <c r="AF6" s="400"/>
      <c r="AG6" s="402"/>
      <c r="AH6" s="486"/>
      <c r="AI6" s="402"/>
      <c r="AJ6" s="404" t="s">
        <v>388</v>
      </c>
      <c r="AK6" s="404"/>
      <c r="AL6" s="404"/>
      <c r="AM6" s="487"/>
    </row>
    <row r="7" spans="1:45" ht="12.15" customHeight="1">
      <c r="A7" s="488"/>
      <c r="B7" s="457" t="s">
        <v>389</v>
      </c>
      <c r="C7" s="458" t="s">
        <v>390</v>
      </c>
      <c r="D7" s="458" t="s">
        <v>391</v>
      </c>
      <c r="E7" s="457"/>
      <c r="F7" s="458" t="s">
        <v>389</v>
      </c>
      <c r="G7" s="458" t="s">
        <v>390</v>
      </c>
      <c r="H7" s="458" t="s">
        <v>391</v>
      </c>
      <c r="I7" s="457"/>
      <c r="J7" s="408" t="s">
        <v>389</v>
      </c>
      <c r="K7" s="409" t="s">
        <v>390</v>
      </c>
      <c r="L7" s="408" t="s">
        <v>391</v>
      </c>
      <c r="M7" s="489"/>
      <c r="N7" s="408" t="s">
        <v>389</v>
      </c>
      <c r="O7" s="409" t="s">
        <v>390</v>
      </c>
      <c r="P7" s="408" t="s">
        <v>391</v>
      </c>
      <c r="Q7" s="408"/>
      <c r="R7" s="408" t="s">
        <v>389</v>
      </c>
      <c r="S7" s="409" t="s">
        <v>390</v>
      </c>
      <c r="T7" s="408" t="s">
        <v>391</v>
      </c>
      <c r="U7" s="408"/>
      <c r="V7" s="409" t="s">
        <v>389</v>
      </c>
      <c r="W7" s="409" t="s">
        <v>390</v>
      </c>
      <c r="X7" s="409" t="s">
        <v>391</v>
      </c>
      <c r="Y7" s="489"/>
      <c r="Z7" s="408" t="s">
        <v>389</v>
      </c>
      <c r="AA7" s="409" t="s">
        <v>390</v>
      </c>
      <c r="AB7" s="409" t="s">
        <v>391</v>
      </c>
      <c r="AC7" s="408"/>
      <c r="AD7" s="409" t="s">
        <v>389</v>
      </c>
      <c r="AE7" s="409" t="s">
        <v>390</v>
      </c>
      <c r="AF7" s="409" t="s">
        <v>391</v>
      </c>
      <c r="AG7" s="408"/>
      <c r="AH7" s="489"/>
      <c r="AI7" s="408"/>
      <c r="AJ7" s="408" t="s">
        <v>389</v>
      </c>
      <c r="AK7" s="409" t="s">
        <v>390</v>
      </c>
      <c r="AL7" s="409" t="s">
        <v>391</v>
      </c>
    </row>
    <row r="8" spans="1:45" s="25" customFormat="1" ht="5.25" customHeight="1">
      <c r="A8" s="459"/>
      <c r="B8" s="411"/>
      <c r="C8" s="411"/>
      <c r="D8" s="411"/>
      <c r="E8" s="490"/>
      <c r="F8" s="411"/>
      <c r="G8" s="411"/>
      <c r="H8" s="411"/>
      <c r="I8" s="411"/>
      <c r="J8" s="411"/>
      <c r="K8" s="411"/>
      <c r="L8" s="411"/>
      <c r="M8" s="412"/>
      <c r="N8" s="411"/>
      <c r="O8" s="411"/>
      <c r="P8" s="411"/>
      <c r="Q8" s="491"/>
      <c r="R8" s="411"/>
      <c r="S8" s="411"/>
      <c r="T8" s="411"/>
      <c r="U8" s="411"/>
      <c r="V8" s="411"/>
      <c r="W8" s="411"/>
      <c r="X8" s="411"/>
      <c r="Y8" s="412"/>
      <c r="Z8" s="411"/>
      <c r="AA8" s="411"/>
      <c r="AB8" s="411"/>
      <c r="AC8" s="491"/>
      <c r="AD8" s="411"/>
      <c r="AE8" s="411"/>
      <c r="AF8" s="411"/>
      <c r="AG8" s="411"/>
      <c r="AH8" s="412"/>
      <c r="AI8" s="411"/>
      <c r="AJ8" s="411"/>
      <c r="AK8" s="411"/>
      <c r="AL8" s="411"/>
    </row>
    <row r="9" spans="1:45" s="415" customFormat="1" ht="8.1" customHeight="1">
      <c r="A9" s="492" t="s">
        <v>489</v>
      </c>
      <c r="B9" s="414">
        <v>220030.35518000001</v>
      </c>
      <c r="C9" s="414">
        <v>567.61964999999998</v>
      </c>
      <c r="D9" s="414">
        <v>220597.97483000002</v>
      </c>
      <c r="E9" s="414"/>
      <c r="F9" s="414">
        <v>190599.30924999999</v>
      </c>
      <c r="G9" s="414">
        <v>88.545919999999995</v>
      </c>
      <c r="H9" s="414">
        <v>190687.85517</v>
      </c>
      <c r="I9" s="414"/>
      <c r="J9" s="414">
        <v>167567.20247999998</v>
      </c>
      <c r="K9" s="414">
        <v>0.74021000000000003</v>
      </c>
      <c r="L9" s="414">
        <v>167567.94269</v>
      </c>
      <c r="M9" s="492" t="s">
        <v>489</v>
      </c>
      <c r="N9" s="414">
        <v>29820.328379999999</v>
      </c>
      <c r="O9" s="414">
        <v>6835.0355999999992</v>
      </c>
      <c r="P9" s="414">
        <v>36655.363979999995</v>
      </c>
      <c r="Q9" s="414"/>
      <c r="R9" s="414">
        <v>159211.01816000001</v>
      </c>
      <c r="S9" s="414">
        <v>659.98307999999997</v>
      </c>
      <c r="T9" s="414">
        <v>159871.00124000001</v>
      </c>
      <c r="U9" s="414"/>
      <c r="V9" s="414">
        <v>91671.385930000004</v>
      </c>
      <c r="W9" s="414">
        <v>14554.343080000001</v>
      </c>
      <c r="X9" s="414">
        <v>106225.72901000001</v>
      </c>
      <c r="Y9" s="492" t="s">
        <v>489</v>
      </c>
      <c r="Z9" s="414">
        <v>45407.573380000002</v>
      </c>
      <c r="AA9" s="414">
        <v>71.414880000000011</v>
      </c>
      <c r="AB9" s="414">
        <v>45478.988259999998</v>
      </c>
      <c r="AC9" s="414"/>
      <c r="AD9" s="414">
        <v>28882.365659999999</v>
      </c>
      <c r="AE9" s="414">
        <v>1.6772400000000001</v>
      </c>
      <c r="AF9" s="414">
        <v>28884.042899999997</v>
      </c>
      <c r="AG9" s="414"/>
      <c r="AH9" s="492" t="s">
        <v>489</v>
      </c>
      <c r="AI9" s="414"/>
      <c r="AJ9" s="414">
        <v>933189.53841999988</v>
      </c>
      <c r="AK9" s="414">
        <v>22779.359660000002</v>
      </c>
      <c r="AL9" s="414">
        <v>955968.89808000007</v>
      </c>
      <c r="AM9" s="493"/>
    </row>
    <row r="10" spans="1:45" s="415" customFormat="1" ht="9" customHeight="1">
      <c r="A10" s="494" t="s">
        <v>490</v>
      </c>
      <c r="B10" s="417">
        <v>957.26790000000005</v>
      </c>
      <c r="C10" s="417">
        <v>586.54929000000004</v>
      </c>
      <c r="D10" s="417">
        <v>1543.81719</v>
      </c>
      <c r="E10" s="417"/>
      <c r="F10" s="417">
        <v>1190.5191599999998</v>
      </c>
      <c r="G10" s="417">
        <v>86.765110000000007</v>
      </c>
      <c r="H10" s="417">
        <v>1277.2842700000001</v>
      </c>
      <c r="I10" s="417"/>
      <c r="J10" s="417">
        <v>1151.10895</v>
      </c>
      <c r="K10" s="417">
        <v>0</v>
      </c>
      <c r="L10" s="417">
        <v>1151.10895</v>
      </c>
      <c r="M10" s="494" t="s">
        <v>490</v>
      </c>
      <c r="N10" s="417">
        <v>395.89805999999999</v>
      </c>
      <c r="O10" s="417">
        <v>101.13942</v>
      </c>
      <c r="P10" s="417">
        <v>497.03747999999996</v>
      </c>
      <c r="Q10" s="417"/>
      <c r="R10" s="417">
        <v>1643.01846</v>
      </c>
      <c r="S10" s="417">
        <v>659.98307999999997</v>
      </c>
      <c r="T10" s="417">
        <v>2303.0015400000002</v>
      </c>
      <c r="U10" s="417"/>
      <c r="V10" s="417">
        <v>366.63120000000004</v>
      </c>
      <c r="W10" s="417">
        <v>206.61688000000001</v>
      </c>
      <c r="X10" s="417">
        <v>573.24807999999996</v>
      </c>
      <c r="Y10" s="494" t="s">
        <v>490</v>
      </c>
      <c r="Z10" s="417">
        <v>1387.96099</v>
      </c>
      <c r="AA10" s="417">
        <v>1.08169</v>
      </c>
      <c r="AB10" s="417">
        <v>1389.04268</v>
      </c>
      <c r="AC10" s="417"/>
      <c r="AD10" s="417">
        <v>290.82744000000002</v>
      </c>
      <c r="AE10" s="417">
        <v>0</v>
      </c>
      <c r="AF10" s="417">
        <v>290.82744000000002</v>
      </c>
      <c r="AG10" s="417"/>
      <c r="AH10" s="494" t="s">
        <v>490</v>
      </c>
      <c r="AI10" s="417"/>
      <c r="AJ10" s="417">
        <v>7383.2321599999987</v>
      </c>
      <c r="AK10" s="417">
        <v>1642.1354700000002</v>
      </c>
      <c r="AL10" s="417">
        <v>9025.3676300000006</v>
      </c>
      <c r="AM10" s="493"/>
    </row>
    <row r="11" spans="1:45" s="415" customFormat="1" ht="9" customHeight="1">
      <c r="A11" s="419" t="s">
        <v>491</v>
      </c>
      <c r="B11" s="417">
        <v>810.05896999999993</v>
      </c>
      <c r="C11" s="417">
        <v>0</v>
      </c>
      <c r="D11" s="417">
        <v>810.05896999999993</v>
      </c>
      <c r="E11" s="417"/>
      <c r="F11" s="417">
        <v>432.04658000000001</v>
      </c>
      <c r="G11" s="417">
        <v>0.99826999999999999</v>
      </c>
      <c r="H11" s="417">
        <v>433.04485000000005</v>
      </c>
      <c r="I11" s="417"/>
      <c r="J11" s="417">
        <v>0</v>
      </c>
      <c r="K11" s="417">
        <v>0</v>
      </c>
      <c r="L11" s="417">
        <v>0</v>
      </c>
      <c r="M11" s="419" t="s">
        <v>491</v>
      </c>
      <c r="N11" s="417">
        <v>0</v>
      </c>
      <c r="O11" s="417">
        <v>0</v>
      </c>
      <c r="P11" s="417">
        <v>0</v>
      </c>
      <c r="Q11" s="417"/>
      <c r="R11" s="417">
        <v>0</v>
      </c>
      <c r="S11" s="417">
        <v>0</v>
      </c>
      <c r="T11" s="417">
        <v>0</v>
      </c>
      <c r="U11" s="417"/>
      <c r="V11" s="417">
        <v>0</v>
      </c>
      <c r="W11" s="417">
        <v>0</v>
      </c>
      <c r="X11" s="417">
        <v>0</v>
      </c>
      <c r="Y11" s="419" t="s">
        <v>491</v>
      </c>
      <c r="Z11" s="417">
        <v>0</v>
      </c>
      <c r="AA11" s="417">
        <v>0</v>
      </c>
      <c r="AB11" s="417">
        <v>0</v>
      </c>
      <c r="AC11" s="417"/>
      <c r="AD11" s="417">
        <v>0</v>
      </c>
      <c r="AE11" s="417">
        <v>0</v>
      </c>
      <c r="AF11" s="417">
        <v>0</v>
      </c>
      <c r="AG11" s="417"/>
      <c r="AH11" s="419" t="s">
        <v>491</v>
      </c>
      <c r="AI11" s="417"/>
      <c r="AJ11" s="417">
        <v>1242.10555</v>
      </c>
      <c r="AK11" s="417">
        <v>0.99826999999999999</v>
      </c>
      <c r="AL11" s="417">
        <v>1243.10382</v>
      </c>
      <c r="AM11" s="493"/>
    </row>
    <row r="12" spans="1:45" s="415" customFormat="1" ht="9" customHeight="1">
      <c r="A12" s="419" t="s">
        <v>492</v>
      </c>
      <c r="B12" s="417">
        <v>2683.0870300000001</v>
      </c>
      <c r="C12" s="417">
        <v>0</v>
      </c>
      <c r="D12" s="417">
        <v>2683.0870300000001</v>
      </c>
      <c r="E12" s="417"/>
      <c r="F12" s="417">
        <v>1133.57115</v>
      </c>
      <c r="G12" s="417">
        <v>0</v>
      </c>
      <c r="H12" s="417">
        <v>1133.57115</v>
      </c>
      <c r="I12" s="417"/>
      <c r="J12" s="417">
        <v>4932.33068</v>
      </c>
      <c r="K12" s="417">
        <v>0</v>
      </c>
      <c r="L12" s="417">
        <v>4932.33068</v>
      </c>
      <c r="M12" s="419" t="s">
        <v>492</v>
      </c>
      <c r="N12" s="417">
        <v>109.61666000000001</v>
      </c>
      <c r="O12" s="417">
        <v>0</v>
      </c>
      <c r="P12" s="417">
        <v>109.61666000000001</v>
      </c>
      <c r="Q12" s="417"/>
      <c r="R12" s="417">
        <v>0</v>
      </c>
      <c r="S12" s="417">
        <v>0</v>
      </c>
      <c r="T12" s="417">
        <v>0</v>
      </c>
      <c r="U12" s="417"/>
      <c r="V12" s="417">
        <v>0</v>
      </c>
      <c r="W12" s="417">
        <v>0</v>
      </c>
      <c r="X12" s="417">
        <v>0</v>
      </c>
      <c r="Y12" s="419" t="s">
        <v>492</v>
      </c>
      <c r="Z12" s="417">
        <v>181.61955</v>
      </c>
      <c r="AA12" s="417">
        <v>0</v>
      </c>
      <c r="AB12" s="417">
        <v>181.61955</v>
      </c>
      <c r="AC12" s="417"/>
      <c r="AD12" s="417">
        <v>145.60072</v>
      </c>
      <c r="AE12" s="417">
        <v>0</v>
      </c>
      <c r="AF12" s="417">
        <v>145.60072</v>
      </c>
      <c r="AG12" s="417"/>
      <c r="AH12" s="419" t="s">
        <v>492</v>
      </c>
      <c r="AI12" s="417"/>
      <c r="AJ12" s="417">
        <v>9185.8257900000008</v>
      </c>
      <c r="AK12" s="417">
        <v>0</v>
      </c>
      <c r="AL12" s="417">
        <v>9185.8257900000008</v>
      </c>
      <c r="AM12" s="493"/>
    </row>
    <row r="13" spans="1:45" s="415" customFormat="1" ht="9" customHeight="1">
      <c r="A13" s="419" t="s">
        <v>493</v>
      </c>
      <c r="B13" s="417">
        <v>215498.73938999997</v>
      </c>
      <c r="C13" s="417">
        <v>6.2357700000000005</v>
      </c>
      <c r="D13" s="417">
        <v>215504.97516</v>
      </c>
      <c r="E13" s="417"/>
      <c r="F13" s="417">
        <v>187781.01350999999</v>
      </c>
      <c r="G13" s="417">
        <v>0.78254000000000001</v>
      </c>
      <c r="H13" s="417">
        <v>187781.79605</v>
      </c>
      <c r="I13" s="417"/>
      <c r="J13" s="417">
        <v>161483.76285</v>
      </c>
      <c r="K13" s="417">
        <v>0.74021000000000003</v>
      </c>
      <c r="L13" s="417">
        <v>161484.50305999999</v>
      </c>
      <c r="M13" s="419" t="s">
        <v>493</v>
      </c>
      <c r="N13" s="417">
        <v>29314.81366</v>
      </c>
      <c r="O13" s="417">
        <v>0</v>
      </c>
      <c r="P13" s="417">
        <v>29314.81366</v>
      </c>
      <c r="Q13" s="417"/>
      <c r="R13" s="417">
        <v>157237.46893999999</v>
      </c>
      <c r="S13" s="417">
        <v>0</v>
      </c>
      <c r="T13" s="417">
        <v>157237.46893999999</v>
      </c>
      <c r="U13" s="417"/>
      <c r="V13" s="417">
        <v>78692.899160000001</v>
      </c>
      <c r="W13" s="417">
        <v>14347.139029999998</v>
      </c>
      <c r="X13" s="417">
        <v>93040.038189999992</v>
      </c>
      <c r="Y13" s="419" t="s">
        <v>493</v>
      </c>
      <c r="Z13" s="417">
        <v>43837.992840000006</v>
      </c>
      <c r="AA13" s="417">
        <v>70.333190000000002</v>
      </c>
      <c r="AB13" s="417">
        <v>43908.326030000004</v>
      </c>
      <c r="AC13" s="417"/>
      <c r="AD13" s="417">
        <v>28330.700069999999</v>
      </c>
      <c r="AE13" s="417">
        <v>0</v>
      </c>
      <c r="AF13" s="417">
        <v>28330.700069999999</v>
      </c>
      <c r="AG13" s="417"/>
      <c r="AH13" s="419" t="s">
        <v>493</v>
      </c>
      <c r="AI13" s="417"/>
      <c r="AJ13" s="417">
        <v>902177.39042000007</v>
      </c>
      <c r="AK13" s="417">
        <v>14425.230739999997</v>
      </c>
      <c r="AL13" s="417">
        <v>916602.62115999998</v>
      </c>
      <c r="AM13" s="493"/>
    </row>
    <row r="14" spans="1:45" s="415" customFormat="1" ht="9" customHeight="1">
      <c r="A14" s="419" t="s">
        <v>494</v>
      </c>
      <c r="B14" s="417">
        <v>0</v>
      </c>
      <c r="C14" s="417">
        <v>0</v>
      </c>
      <c r="D14" s="417">
        <v>0</v>
      </c>
      <c r="E14" s="417"/>
      <c r="F14" s="417">
        <v>0</v>
      </c>
      <c r="G14" s="417">
        <v>0</v>
      </c>
      <c r="H14" s="417">
        <v>0</v>
      </c>
      <c r="I14" s="417"/>
      <c r="J14" s="417">
        <v>0</v>
      </c>
      <c r="K14" s="417">
        <v>0</v>
      </c>
      <c r="L14" s="417">
        <v>0</v>
      </c>
      <c r="M14" s="419" t="s">
        <v>494</v>
      </c>
      <c r="N14" s="417">
        <v>0</v>
      </c>
      <c r="O14" s="417">
        <v>0</v>
      </c>
      <c r="P14" s="417">
        <v>0</v>
      </c>
      <c r="Q14" s="417"/>
      <c r="R14" s="417">
        <v>0</v>
      </c>
      <c r="S14" s="417">
        <v>0</v>
      </c>
      <c r="T14" s="417">
        <v>0</v>
      </c>
      <c r="U14" s="417"/>
      <c r="V14" s="417">
        <v>0</v>
      </c>
      <c r="W14" s="417">
        <v>0</v>
      </c>
      <c r="X14" s="417">
        <v>0</v>
      </c>
      <c r="Y14" s="419" t="s">
        <v>494</v>
      </c>
      <c r="Z14" s="417">
        <v>0</v>
      </c>
      <c r="AA14" s="417">
        <v>0</v>
      </c>
      <c r="AB14" s="417">
        <v>0</v>
      </c>
      <c r="AC14" s="417"/>
      <c r="AD14" s="417">
        <v>0</v>
      </c>
      <c r="AE14" s="417">
        <v>0</v>
      </c>
      <c r="AF14" s="417">
        <v>0</v>
      </c>
      <c r="AG14" s="417"/>
      <c r="AH14" s="419" t="s">
        <v>494</v>
      </c>
      <c r="AI14" s="417"/>
      <c r="AJ14" s="417">
        <v>0</v>
      </c>
      <c r="AK14" s="417">
        <v>0</v>
      </c>
      <c r="AL14" s="417">
        <v>0</v>
      </c>
      <c r="AM14" s="493"/>
    </row>
    <row r="15" spans="1:45" s="415" customFormat="1" ht="9" customHeight="1">
      <c r="A15" s="419" t="s">
        <v>495</v>
      </c>
      <c r="B15" s="417">
        <v>0</v>
      </c>
      <c r="C15" s="417">
        <v>0</v>
      </c>
      <c r="D15" s="417">
        <v>0</v>
      </c>
      <c r="E15" s="417"/>
      <c r="F15" s="417">
        <v>0</v>
      </c>
      <c r="G15" s="417">
        <v>0</v>
      </c>
      <c r="H15" s="417">
        <v>0</v>
      </c>
      <c r="I15" s="417"/>
      <c r="J15" s="417">
        <v>0</v>
      </c>
      <c r="K15" s="417">
        <v>0</v>
      </c>
      <c r="L15" s="417">
        <v>0</v>
      </c>
      <c r="M15" s="419" t="s">
        <v>495</v>
      </c>
      <c r="N15" s="417">
        <v>0</v>
      </c>
      <c r="O15" s="417">
        <v>0</v>
      </c>
      <c r="P15" s="417">
        <v>0</v>
      </c>
      <c r="Q15" s="417"/>
      <c r="R15" s="417">
        <v>0</v>
      </c>
      <c r="S15" s="417">
        <v>0</v>
      </c>
      <c r="T15" s="417">
        <v>0</v>
      </c>
      <c r="U15" s="417"/>
      <c r="V15" s="417">
        <v>0</v>
      </c>
      <c r="W15" s="417">
        <v>0</v>
      </c>
      <c r="X15" s="417">
        <v>0</v>
      </c>
      <c r="Y15" s="419" t="s">
        <v>495</v>
      </c>
      <c r="Z15" s="417">
        <v>0</v>
      </c>
      <c r="AA15" s="417">
        <v>0</v>
      </c>
      <c r="AB15" s="417">
        <v>0</v>
      </c>
      <c r="AC15" s="417"/>
      <c r="AD15" s="417">
        <v>0</v>
      </c>
      <c r="AE15" s="417">
        <v>0</v>
      </c>
      <c r="AF15" s="417">
        <v>0</v>
      </c>
      <c r="AG15" s="417"/>
      <c r="AH15" s="419" t="s">
        <v>495</v>
      </c>
      <c r="AI15" s="417"/>
      <c r="AJ15" s="417">
        <v>0</v>
      </c>
      <c r="AK15" s="417">
        <v>0</v>
      </c>
      <c r="AL15" s="417">
        <v>0</v>
      </c>
      <c r="AM15" s="493"/>
    </row>
    <row r="16" spans="1:45" s="415" customFormat="1" ht="9" customHeight="1">
      <c r="A16" s="419" t="s">
        <v>496</v>
      </c>
      <c r="B16" s="417">
        <v>81.201890000000006</v>
      </c>
      <c r="C16" s="417">
        <v>-25.165410000000001</v>
      </c>
      <c r="D16" s="417">
        <v>56.036480000000005</v>
      </c>
      <c r="E16" s="417"/>
      <c r="F16" s="417">
        <v>62.158850000000001</v>
      </c>
      <c r="G16" s="417">
        <v>0</v>
      </c>
      <c r="H16" s="417">
        <v>62.158850000000001</v>
      </c>
      <c r="I16" s="417"/>
      <c r="J16" s="417">
        <v>0</v>
      </c>
      <c r="K16" s="417">
        <v>0</v>
      </c>
      <c r="L16" s="417">
        <v>0</v>
      </c>
      <c r="M16" s="419" t="s">
        <v>496</v>
      </c>
      <c r="N16" s="417">
        <v>0</v>
      </c>
      <c r="O16" s="417">
        <v>3878.9055099999996</v>
      </c>
      <c r="P16" s="417">
        <v>3878.9055099999996</v>
      </c>
      <c r="Q16" s="417"/>
      <c r="R16" s="417">
        <v>330.53075999999999</v>
      </c>
      <c r="S16" s="417">
        <v>0</v>
      </c>
      <c r="T16" s="417">
        <v>330.53075999999999</v>
      </c>
      <c r="U16" s="417"/>
      <c r="V16" s="417">
        <v>12611.85557</v>
      </c>
      <c r="W16" s="417">
        <v>0.28238000000000002</v>
      </c>
      <c r="X16" s="417">
        <v>12612.137949999998</v>
      </c>
      <c r="Y16" s="419" t="s">
        <v>496</v>
      </c>
      <c r="Z16" s="417">
        <v>0</v>
      </c>
      <c r="AA16" s="417">
        <v>0</v>
      </c>
      <c r="AB16" s="417">
        <v>0</v>
      </c>
      <c r="AC16" s="417"/>
      <c r="AD16" s="417">
        <v>115.23743</v>
      </c>
      <c r="AE16" s="417">
        <v>1.6772400000000001</v>
      </c>
      <c r="AF16" s="417">
        <v>116.91467</v>
      </c>
      <c r="AG16" s="417"/>
      <c r="AH16" s="419" t="s">
        <v>496</v>
      </c>
      <c r="AI16" s="417"/>
      <c r="AJ16" s="417">
        <v>13200.984499999999</v>
      </c>
      <c r="AK16" s="417">
        <v>3855.6997199999996</v>
      </c>
      <c r="AL16" s="417">
        <v>17056.684219999996</v>
      </c>
      <c r="AM16" s="493"/>
    </row>
    <row r="17" spans="1:39" s="415" customFormat="1" ht="9" customHeight="1">
      <c r="A17" s="419" t="s">
        <v>497</v>
      </c>
      <c r="B17" s="417">
        <v>0</v>
      </c>
      <c r="C17" s="417">
        <v>0</v>
      </c>
      <c r="D17" s="417">
        <v>0</v>
      </c>
      <c r="E17" s="417"/>
      <c r="F17" s="417">
        <v>0</v>
      </c>
      <c r="G17" s="417">
        <v>0</v>
      </c>
      <c r="H17" s="417">
        <v>0</v>
      </c>
      <c r="I17" s="417"/>
      <c r="J17" s="417">
        <v>0</v>
      </c>
      <c r="K17" s="417">
        <v>0</v>
      </c>
      <c r="L17" s="417">
        <v>0</v>
      </c>
      <c r="M17" s="419" t="s">
        <v>497</v>
      </c>
      <c r="N17" s="417">
        <v>0</v>
      </c>
      <c r="O17" s="417">
        <v>0</v>
      </c>
      <c r="P17" s="417">
        <v>0</v>
      </c>
      <c r="Q17" s="417"/>
      <c r="R17" s="417">
        <v>0</v>
      </c>
      <c r="S17" s="417">
        <v>0</v>
      </c>
      <c r="T17" s="417">
        <v>0</v>
      </c>
      <c r="U17" s="417"/>
      <c r="V17" s="417">
        <v>0</v>
      </c>
      <c r="W17" s="417">
        <v>0</v>
      </c>
      <c r="X17" s="417">
        <v>0</v>
      </c>
      <c r="Y17" s="419" t="s">
        <v>497</v>
      </c>
      <c r="Z17" s="417">
        <v>0</v>
      </c>
      <c r="AA17" s="417">
        <v>0</v>
      </c>
      <c r="AB17" s="417">
        <v>0</v>
      </c>
      <c r="AC17" s="417"/>
      <c r="AD17" s="417">
        <v>0</v>
      </c>
      <c r="AE17" s="417">
        <v>0</v>
      </c>
      <c r="AF17" s="417">
        <v>0</v>
      </c>
      <c r="AG17" s="417"/>
      <c r="AH17" s="419" t="s">
        <v>497</v>
      </c>
      <c r="AI17" s="417"/>
      <c r="AJ17" s="417">
        <v>0</v>
      </c>
      <c r="AK17" s="417">
        <v>0</v>
      </c>
      <c r="AL17" s="417">
        <v>0</v>
      </c>
      <c r="AM17" s="493"/>
    </row>
    <row r="18" spans="1:39" s="415" customFormat="1" ht="9" customHeight="1">
      <c r="A18" s="419" t="s">
        <v>416</v>
      </c>
      <c r="B18" s="417">
        <v>0</v>
      </c>
      <c r="C18" s="417">
        <v>0</v>
      </c>
      <c r="D18" s="417">
        <v>0</v>
      </c>
      <c r="E18" s="417"/>
      <c r="F18" s="417">
        <v>0</v>
      </c>
      <c r="G18" s="417">
        <v>0</v>
      </c>
      <c r="H18" s="417">
        <v>0</v>
      </c>
      <c r="I18" s="417"/>
      <c r="J18" s="417">
        <v>0</v>
      </c>
      <c r="K18" s="417">
        <v>0</v>
      </c>
      <c r="L18" s="417">
        <v>0</v>
      </c>
      <c r="M18" s="419" t="s">
        <v>416</v>
      </c>
      <c r="N18" s="417">
        <v>0</v>
      </c>
      <c r="O18" s="417">
        <v>2854.9906700000001</v>
      </c>
      <c r="P18" s="417">
        <v>2854.9906700000001</v>
      </c>
      <c r="Q18" s="417"/>
      <c r="R18" s="417">
        <v>0</v>
      </c>
      <c r="S18" s="417">
        <v>0</v>
      </c>
      <c r="T18" s="417">
        <v>0</v>
      </c>
      <c r="U18" s="417"/>
      <c r="V18" s="417">
        <v>0</v>
      </c>
      <c r="W18" s="417">
        <v>0.30479000000000001</v>
      </c>
      <c r="X18" s="417">
        <v>0.30479000000000001</v>
      </c>
      <c r="Y18" s="419" t="s">
        <v>416</v>
      </c>
      <c r="Z18" s="417">
        <v>0</v>
      </c>
      <c r="AA18" s="417">
        <v>0</v>
      </c>
      <c r="AB18" s="417">
        <v>0</v>
      </c>
      <c r="AC18" s="417"/>
      <c r="AD18" s="417">
        <v>0</v>
      </c>
      <c r="AE18" s="417">
        <v>0</v>
      </c>
      <c r="AF18" s="417">
        <v>0</v>
      </c>
      <c r="AG18" s="417"/>
      <c r="AH18" s="419" t="s">
        <v>416</v>
      </c>
      <c r="AI18" s="417"/>
      <c r="AJ18" s="417">
        <v>0</v>
      </c>
      <c r="AK18" s="417">
        <v>2855.2954600000003</v>
      </c>
      <c r="AL18" s="417">
        <v>2855.2954600000003</v>
      </c>
      <c r="AM18" s="493"/>
    </row>
    <row r="19" spans="1:39" s="415" customFormat="1" ht="5.0999999999999996" customHeight="1">
      <c r="A19" s="419"/>
      <c r="B19" s="417"/>
      <c r="C19" s="417"/>
      <c r="D19" s="417"/>
      <c r="E19" s="417"/>
      <c r="F19" s="417"/>
      <c r="G19" s="417"/>
      <c r="H19" s="417"/>
      <c r="I19" s="417"/>
      <c r="J19" s="417"/>
      <c r="K19" s="417"/>
      <c r="L19" s="417"/>
      <c r="M19" s="419"/>
      <c r="N19" s="417"/>
      <c r="O19" s="417"/>
      <c r="P19" s="417"/>
      <c r="Q19" s="417"/>
      <c r="R19" s="417"/>
      <c r="S19" s="417"/>
      <c r="T19" s="417"/>
      <c r="U19" s="417"/>
      <c r="V19" s="417">
        <v>0</v>
      </c>
      <c r="W19" s="417">
        <v>0</v>
      </c>
      <c r="X19" s="417">
        <v>0</v>
      </c>
      <c r="Y19" s="419"/>
      <c r="Z19" s="417"/>
      <c r="AA19" s="417"/>
      <c r="AB19" s="417"/>
      <c r="AC19" s="417"/>
      <c r="AD19" s="417"/>
      <c r="AE19" s="417"/>
      <c r="AF19" s="417"/>
      <c r="AG19" s="417"/>
      <c r="AH19" s="419"/>
      <c r="AI19" s="417"/>
      <c r="AJ19" s="417"/>
      <c r="AK19" s="417"/>
      <c r="AL19" s="417"/>
      <c r="AM19" s="493"/>
    </row>
    <row r="20" spans="1:39" s="25" customFormat="1" ht="9.75" customHeight="1">
      <c r="A20" s="413" t="s">
        <v>498</v>
      </c>
      <c r="B20" s="414">
        <v>28907.551910000002</v>
      </c>
      <c r="C20" s="414">
        <v>389.46088000000003</v>
      </c>
      <c r="D20" s="414">
        <v>29297.012790000001</v>
      </c>
      <c r="E20" s="414"/>
      <c r="F20" s="414">
        <v>36550.418859999998</v>
      </c>
      <c r="G20" s="414">
        <v>9.5548700000000011</v>
      </c>
      <c r="H20" s="414">
        <v>36559.973729999998</v>
      </c>
      <c r="I20" s="414"/>
      <c r="J20" s="414">
        <v>37341.643640000002</v>
      </c>
      <c r="K20" s="414">
        <v>0.31949</v>
      </c>
      <c r="L20" s="414">
        <v>37341.963130000004</v>
      </c>
      <c r="M20" s="413" t="s">
        <v>498</v>
      </c>
      <c r="N20" s="414">
        <v>4780.1064400000005</v>
      </c>
      <c r="O20" s="414">
        <v>2483.7447400000001</v>
      </c>
      <c r="P20" s="414">
        <v>7263.8511799999997</v>
      </c>
      <c r="Q20" s="414"/>
      <c r="R20" s="414">
        <v>27469.871640000001</v>
      </c>
      <c r="S20" s="414">
        <v>688.49900000000002</v>
      </c>
      <c r="T20" s="414">
        <v>28158.370640000001</v>
      </c>
      <c r="U20" s="414"/>
      <c r="V20" s="414">
        <v>20056.573219999998</v>
      </c>
      <c r="W20" s="414">
        <v>6344.65913</v>
      </c>
      <c r="X20" s="414">
        <v>26401.232350000002</v>
      </c>
      <c r="Y20" s="413" t="s">
        <v>498</v>
      </c>
      <c r="Z20" s="414">
        <v>14176.62112</v>
      </c>
      <c r="AA20" s="414">
        <v>49.523580000000003</v>
      </c>
      <c r="AB20" s="414">
        <v>14226.144699999999</v>
      </c>
      <c r="AC20" s="414"/>
      <c r="AD20" s="414">
        <v>4730.8697400000001</v>
      </c>
      <c r="AE20" s="414">
        <v>0.45027</v>
      </c>
      <c r="AF20" s="414">
        <v>4731.3200099999995</v>
      </c>
      <c r="AG20" s="414"/>
      <c r="AH20" s="413" t="s">
        <v>498</v>
      </c>
      <c r="AI20" s="414"/>
      <c r="AJ20" s="414">
        <v>174013.65656999999</v>
      </c>
      <c r="AK20" s="414">
        <v>9966.2119599999987</v>
      </c>
      <c r="AL20" s="414">
        <v>183979.86853000001</v>
      </c>
    </row>
    <row r="21" spans="1:39" s="415" customFormat="1" ht="9" customHeight="1">
      <c r="A21" s="419" t="s">
        <v>499</v>
      </c>
      <c r="B21" s="417">
        <v>18707.399920000003</v>
      </c>
      <c r="C21" s="417">
        <v>260.61867000000001</v>
      </c>
      <c r="D21" s="417">
        <v>18968.01859</v>
      </c>
      <c r="E21" s="417"/>
      <c r="F21" s="417">
        <v>26238.220980000002</v>
      </c>
      <c r="G21" s="417">
        <v>9.5548700000000011</v>
      </c>
      <c r="H21" s="417">
        <v>26247.775850000002</v>
      </c>
      <c r="I21" s="417"/>
      <c r="J21" s="417">
        <v>18860.780200000001</v>
      </c>
      <c r="K21" s="417">
        <v>0</v>
      </c>
      <c r="L21" s="417">
        <v>18860.780200000001</v>
      </c>
      <c r="M21" s="419" t="s">
        <v>499</v>
      </c>
      <c r="N21" s="417">
        <v>3993.2868800000001</v>
      </c>
      <c r="O21" s="417">
        <v>280.55610999999999</v>
      </c>
      <c r="P21" s="417">
        <v>4273.8429900000001</v>
      </c>
      <c r="Q21" s="417"/>
      <c r="R21" s="417">
        <v>19426.510280000002</v>
      </c>
      <c r="S21" s="417">
        <v>580.6660700000001</v>
      </c>
      <c r="T21" s="417">
        <v>20007.176350000002</v>
      </c>
      <c r="U21" s="417"/>
      <c r="V21" s="417">
        <v>0</v>
      </c>
      <c r="W21" s="417">
        <v>0</v>
      </c>
      <c r="X21" s="417">
        <v>0</v>
      </c>
      <c r="Y21" s="419" t="s">
        <v>499</v>
      </c>
      <c r="Z21" s="417">
        <v>11315.112660000001</v>
      </c>
      <c r="AA21" s="417">
        <v>0.78377999999999992</v>
      </c>
      <c r="AB21" s="417">
        <v>11315.896439999999</v>
      </c>
      <c r="AC21" s="417"/>
      <c r="AD21" s="417">
        <v>2214.0704500000002</v>
      </c>
      <c r="AE21" s="417">
        <v>0.45027</v>
      </c>
      <c r="AF21" s="417">
        <v>2214.52072</v>
      </c>
      <c r="AG21" s="417"/>
      <c r="AH21" s="419" t="s">
        <v>499</v>
      </c>
      <c r="AI21" s="417"/>
      <c r="AJ21" s="417">
        <v>100755.38137000002</v>
      </c>
      <c r="AK21" s="417">
        <v>1132.62977</v>
      </c>
      <c r="AL21" s="417">
        <v>101888.01114</v>
      </c>
      <c r="AM21" s="493"/>
    </row>
    <row r="22" spans="1:39" s="415" customFormat="1" ht="9" customHeight="1">
      <c r="A22" s="419" t="s">
        <v>500</v>
      </c>
      <c r="B22" s="417">
        <v>0</v>
      </c>
      <c r="C22" s="417">
        <v>0</v>
      </c>
      <c r="D22" s="417">
        <v>0</v>
      </c>
      <c r="E22" s="417"/>
      <c r="F22" s="417">
        <v>930.59776999999997</v>
      </c>
      <c r="G22" s="417">
        <v>0</v>
      </c>
      <c r="H22" s="417">
        <v>930.59776999999997</v>
      </c>
      <c r="I22" s="417"/>
      <c r="J22" s="417">
        <v>112.74678</v>
      </c>
      <c r="K22" s="417">
        <v>0</v>
      </c>
      <c r="L22" s="417">
        <v>112.74678</v>
      </c>
      <c r="M22" s="419" t="s">
        <v>500</v>
      </c>
      <c r="N22" s="417">
        <v>0</v>
      </c>
      <c r="O22" s="417">
        <v>0</v>
      </c>
      <c r="P22" s="417">
        <v>0</v>
      </c>
      <c r="Q22" s="417"/>
      <c r="R22" s="417">
        <v>0</v>
      </c>
      <c r="S22" s="417">
        <v>0</v>
      </c>
      <c r="T22" s="417">
        <v>0</v>
      </c>
      <c r="U22" s="417"/>
      <c r="V22" s="417">
        <v>0</v>
      </c>
      <c r="W22" s="417">
        <v>0</v>
      </c>
      <c r="X22" s="417">
        <v>0</v>
      </c>
      <c r="Y22" s="419" t="s">
        <v>500</v>
      </c>
      <c r="Z22" s="417">
        <v>0</v>
      </c>
      <c r="AA22" s="417">
        <v>0</v>
      </c>
      <c r="AB22" s="417">
        <v>0</v>
      </c>
      <c r="AC22" s="417"/>
      <c r="AD22" s="417">
        <v>219.92447000000001</v>
      </c>
      <c r="AE22" s="417">
        <v>0</v>
      </c>
      <c r="AF22" s="417">
        <v>219.92447000000001</v>
      </c>
      <c r="AG22" s="417"/>
      <c r="AH22" s="419" t="s">
        <v>500</v>
      </c>
      <c r="AI22" s="417"/>
      <c r="AJ22" s="417">
        <v>1263.26902</v>
      </c>
      <c r="AK22" s="417">
        <v>0</v>
      </c>
      <c r="AL22" s="417">
        <v>1263.26902</v>
      </c>
      <c r="AM22" s="493"/>
    </row>
    <row r="23" spans="1:39" s="415" customFormat="1" ht="9" customHeight="1">
      <c r="A23" s="419" t="s">
        <v>491</v>
      </c>
      <c r="B23" s="417">
        <v>0</v>
      </c>
      <c r="C23" s="417">
        <v>0</v>
      </c>
      <c r="D23" s="417">
        <v>0</v>
      </c>
      <c r="E23" s="417"/>
      <c r="F23" s="417">
        <v>129.09413000000001</v>
      </c>
      <c r="G23" s="417">
        <v>0</v>
      </c>
      <c r="H23" s="417">
        <v>129.09413000000001</v>
      </c>
      <c r="I23" s="417"/>
      <c r="J23" s="417">
        <v>0</v>
      </c>
      <c r="K23" s="417">
        <v>0</v>
      </c>
      <c r="L23" s="417">
        <v>0</v>
      </c>
      <c r="M23" s="419" t="s">
        <v>491</v>
      </c>
      <c r="N23" s="417">
        <v>0</v>
      </c>
      <c r="O23" s="417">
        <v>0</v>
      </c>
      <c r="P23" s="417">
        <v>0</v>
      </c>
      <c r="Q23" s="417"/>
      <c r="R23" s="417">
        <v>0</v>
      </c>
      <c r="S23" s="417">
        <v>0</v>
      </c>
      <c r="T23" s="417">
        <v>0</v>
      </c>
      <c r="U23" s="417"/>
      <c r="V23" s="417">
        <v>0</v>
      </c>
      <c r="W23" s="417">
        <v>0</v>
      </c>
      <c r="X23" s="417">
        <v>0</v>
      </c>
      <c r="Y23" s="419" t="s">
        <v>491</v>
      </c>
      <c r="Z23" s="417">
        <v>0</v>
      </c>
      <c r="AA23" s="417">
        <v>0</v>
      </c>
      <c r="AB23" s="417">
        <v>0</v>
      </c>
      <c r="AC23" s="417"/>
      <c r="AD23" s="417">
        <v>1.54748</v>
      </c>
      <c r="AE23" s="417">
        <v>0</v>
      </c>
      <c r="AF23" s="417">
        <v>1.54748</v>
      </c>
      <c r="AG23" s="417"/>
      <c r="AH23" s="419" t="s">
        <v>491</v>
      </c>
      <c r="AI23" s="417"/>
      <c r="AJ23" s="417">
        <v>130.64161000000001</v>
      </c>
      <c r="AK23" s="417">
        <v>0</v>
      </c>
      <c r="AL23" s="417">
        <v>130.64161000000001</v>
      </c>
      <c r="AM23" s="493"/>
    </row>
    <row r="24" spans="1:39" s="415" customFormat="1" ht="9" customHeight="1">
      <c r="A24" s="419" t="s">
        <v>501</v>
      </c>
      <c r="B24" s="417">
        <v>3570.3110000000001</v>
      </c>
      <c r="C24" s="417">
        <v>76.928420000000003</v>
      </c>
      <c r="D24" s="417">
        <v>3647.2394199999999</v>
      </c>
      <c r="E24" s="417"/>
      <c r="F24" s="417">
        <v>6628.9520899999998</v>
      </c>
      <c r="G24" s="417">
        <v>0</v>
      </c>
      <c r="H24" s="417">
        <v>6628.9520899999998</v>
      </c>
      <c r="I24" s="417"/>
      <c r="J24" s="417">
        <v>6064.6312600000001</v>
      </c>
      <c r="K24" s="417">
        <v>0.31949</v>
      </c>
      <c r="L24" s="417">
        <v>6064.95075</v>
      </c>
      <c r="M24" s="419" t="s">
        <v>501</v>
      </c>
      <c r="N24" s="417">
        <v>0</v>
      </c>
      <c r="O24" s="417">
        <v>0</v>
      </c>
      <c r="P24" s="417">
        <v>0</v>
      </c>
      <c r="Q24" s="417"/>
      <c r="R24" s="417">
        <v>2249.1661300000001</v>
      </c>
      <c r="S24" s="417">
        <v>13.87161</v>
      </c>
      <c r="T24" s="417">
        <v>2263.0377400000002</v>
      </c>
      <c r="U24" s="417"/>
      <c r="V24" s="417">
        <v>20019.72005</v>
      </c>
      <c r="W24" s="417">
        <v>6344.65913</v>
      </c>
      <c r="X24" s="417">
        <v>26364.37918</v>
      </c>
      <c r="Y24" s="419" t="s">
        <v>501</v>
      </c>
      <c r="Z24" s="417">
        <v>627.71100999999999</v>
      </c>
      <c r="AA24" s="417">
        <v>31.406010000000002</v>
      </c>
      <c r="AB24" s="417">
        <v>659.11702000000002</v>
      </c>
      <c r="AC24" s="417"/>
      <c r="AD24" s="417">
        <v>2230.79268</v>
      </c>
      <c r="AE24" s="417">
        <v>0</v>
      </c>
      <c r="AF24" s="417">
        <v>2230.79268</v>
      </c>
      <c r="AG24" s="417"/>
      <c r="AH24" s="419" t="s">
        <v>501</v>
      </c>
      <c r="AI24" s="417"/>
      <c r="AJ24" s="417">
        <v>41391.284220000001</v>
      </c>
      <c r="AK24" s="417">
        <v>6467.1846599999999</v>
      </c>
      <c r="AL24" s="417">
        <v>47858.468879999993</v>
      </c>
      <c r="AM24" s="493"/>
    </row>
    <row r="25" spans="1:39" s="415" customFormat="1" ht="9" customHeight="1">
      <c r="A25" s="419" t="s">
        <v>502</v>
      </c>
      <c r="B25" s="417">
        <v>5759.8639999999996</v>
      </c>
      <c r="C25" s="417">
        <v>0</v>
      </c>
      <c r="D25" s="417">
        <v>5759.8639999999996</v>
      </c>
      <c r="E25" s="417"/>
      <c r="F25" s="417">
        <v>1114.39742</v>
      </c>
      <c r="G25" s="417">
        <v>0</v>
      </c>
      <c r="H25" s="417">
        <v>1114.39742</v>
      </c>
      <c r="I25" s="417"/>
      <c r="J25" s="417">
        <v>3139.8392100000001</v>
      </c>
      <c r="K25" s="417">
        <v>0</v>
      </c>
      <c r="L25" s="417">
        <v>3139.8392100000001</v>
      </c>
      <c r="M25" s="419" t="s">
        <v>502</v>
      </c>
      <c r="N25" s="417">
        <v>0</v>
      </c>
      <c r="O25" s="417">
        <v>0</v>
      </c>
      <c r="P25" s="417">
        <v>0</v>
      </c>
      <c r="Q25" s="417"/>
      <c r="R25" s="417">
        <v>2342.76541</v>
      </c>
      <c r="S25" s="417">
        <v>0</v>
      </c>
      <c r="T25" s="417">
        <v>2342.76541</v>
      </c>
      <c r="U25" s="417"/>
      <c r="V25" s="417">
        <v>0</v>
      </c>
      <c r="W25" s="417">
        <v>0</v>
      </c>
      <c r="X25" s="417">
        <v>0</v>
      </c>
      <c r="Y25" s="419" t="s">
        <v>502</v>
      </c>
      <c r="Z25" s="417">
        <v>0</v>
      </c>
      <c r="AA25" s="417">
        <v>0</v>
      </c>
      <c r="AB25" s="417">
        <v>0</v>
      </c>
      <c r="AC25" s="417"/>
      <c r="AD25" s="417">
        <v>0</v>
      </c>
      <c r="AE25" s="417">
        <v>0</v>
      </c>
      <c r="AF25" s="417">
        <v>0</v>
      </c>
      <c r="AG25" s="417"/>
      <c r="AH25" s="419" t="s">
        <v>502</v>
      </c>
      <c r="AI25" s="417"/>
      <c r="AJ25" s="417">
        <v>12356.866040000001</v>
      </c>
      <c r="AK25" s="417">
        <v>0</v>
      </c>
      <c r="AL25" s="417">
        <v>12356.866040000001</v>
      </c>
      <c r="AM25" s="493"/>
    </row>
    <row r="26" spans="1:39" s="415" customFormat="1" ht="9" customHeight="1">
      <c r="A26" s="419" t="s">
        <v>503</v>
      </c>
      <c r="B26" s="417">
        <v>0</v>
      </c>
      <c r="C26" s="417">
        <v>0</v>
      </c>
      <c r="D26" s="417">
        <v>0</v>
      </c>
      <c r="E26" s="417"/>
      <c r="F26" s="417">
        <v>0</v>
      </c>
      <c r="G26" s="417">
        <v>0</v>
      </c>
      <c r="H26" s="417">
        <v>0</v>
      </c>
      <c r="I26" s="417"/>
      <c r="J26" s="417">
        <v>0</v>
      </c>
      <c r="K26" s="417">
        <v>0</v>
      </c>
      <c r="L26" s="417">
        <v>0</v>
      </c>
      <c r="M26" s="419" t="s">
        <v>503</v>
      </c>
      <c r="N26" s="417">
        <v>124.66179000000001</v>
      </c>
      <c r="O26" s="417">
        <v>0</v>
      </c>
      <c r="P26" s="417">
        <v>124.66179000000001</v>
      </c>
      <c r="Q26" s="417"/>
      <c r="R26" s="417">
        <v>1716.6672000000001</v>
      </c>
      <c r="S26" s="417">
        <v>0</v>
      </c>
      <c r="T26" s="417">
        <v>1716.6672000000001</v>
      </c>
      <c r="U26" s="417"/>
      <c r="V26" s="417">
        <v>0</v>
      </c>
      <c r="W26" s="417">
        <v>0</v>
      </c>
      <c r="X26" s="417">
        <v>0</v>
      </c>
      <c r="Y26" s="419" t="s">
        <v>503</v>
      </c>
      <c r="Z26" s="417">
        <v>0</v>
      </c>
      <c r="AA26" s="417">
        <v>0</v>
      </c>
      <c r="AB26" s="417">
        <v>0</v>
      </c>
      <c r="AC26" s="417"/>
      <c r="AD26" s="417">
        <v>0</v>
      </c>
      <c r="AE26" s="417">
        <v>0</v>
      </c>
      <c r="AF26" s="417">
        <v>0</v>
      </c>
      <c r="AG26" s="417"/>
      <c r="AH26" s="419" t="s">
        <v>503</v>
      </c>
      <c r="AI26" s="417"/>
      <c r="AJ26" s="417">
        <v>1841.3289900000002</v>
      </c>
      <c r="AK26" s="417">
        <v>0</v>
      </c>
      <c r="AL26" s="417">
        <v>1841.3289900000002</v>
      </c>
      <c r="AM26" s="493"/>
    </row>
    <row r="27" spans="1:39" s="415" customFormat="1" ht="9" customHeight="1">
      <c r="A27" s="419" t="s">
        <v>504</v>
      </c>
      <c r="B27" s="417">
        <v>0</v>
      </c>
      <c r="C27" s="417">
        <v>0</v>
      </c>
      <c r="D27" s="417">
        <v>0</v>
      </c>
      <c r="E27" s="417"/>
      <c r="F27" s="417">
        <v>0</v>
      </c>
      <c r="G27" s="417">
        <v>0</v>
      </c>
      <c r="H27" s="417">
        <v>0</v>
      </c>
      <c r="I27" s="417"/>
      <c r="J27" s="417">
        <v>0</v>
      </c>
      <c r="K27" s="417">
        <v>0</v>
      </c>
      <c r="L27" s="417">
        <v>0</v>
      </c>
      <c r="M27" s="419" t="s">
        <v>504</v>
      </c>
      <c r="N27" s="417">
        <v>0</v>
      </c>
      <c r="O27" s="417">
        <v>0</v>
      </c>
      <c r="P27" s="417">
        <v>0</v>
      </c>
      <c r="Q27" s="417"/>
      <c r="R27" s="417">
        <v>0</v>
      </c>
      <c r="S27" s="417">
        <v>0</v>
      </c>
      <c r="T27" s="417">
        <v>0</v>
      </c>
      <c r="U27" s="417"/>
      <c r="V27" s="417">
        <v>0</v>
      </c>
      <c r="W27" s="417">
        <v>0</v>
      </c>
      <c r="X27" s="417">
        <v>0</v>
      </c>
      <c r="Y27" s="419" t="s">
        <v>504</v>
      </c>
      <c r="Z27" s="417">
        <v>0</v>
      </c>
      <c r="AA27" s="417">
        <v>0</v>
      </c>
      <c r="AB27" s="417">
        <v>0</v>
      </c>
      <c r="AC27" s="417"/>
      <c r="AD27" s="417">
        <v>0</v>
      </c>
      <c r="AE27" s="417">
        <v>0</v>
      </c>
      <c r="AF27" s="417">
        <v>0</v>
      </c>
      <c r="AG27" s="417"/>
      <c r="AH27" s="419" t="s">
        <v>504</v>
      </c>
      <c r="AI27" s="417"/>
      <c r="AJ27" s="417">
        <v>0</v>
      </c>
      <c r="AK27" s="417">
        <v>0</v>
      </c>
      <c r="AL27" s="417">
        <v>0</v>
      </c>
      <c r="AM27" s="493"/>
    </row>
    <row r="28" spans="1:39" s="415" customFormat="1" ht="9" customHeight="1">
      <c r="A28" s="419" t="s">
        <v>505</v>
      </c>
      <c r="B28" s="417">
        <v>0</v>
      </c>
      <c r="C28" s="417">
        <v>0</v>
      </c>
      <c r="D28" s="417">
        <v>0</v>
      </c>
      <c r="E28" s="417"/>
      <c r="F28" s="417">
        <v>0</v>
      </c>
      <c r="G28" s="417">
        <v>0</v>
      </c>
      <c r="H28" s="417">
        <v>0</v>
      </c>
      <c r="I28" s="417"/>
      <c r="J28" s="417">
        <v>7956</v>
      </c>
      <c r="K28" s="417">
        <v>0</v>
      </c>
      <c r="L28" s="417">
        <v>7956</v>
      </c>
      <c r="M28" s="419" t="s">
        <v>505</v>
      </c>
      <c r="N28" s="417">
        <v>0</v>
      </c>
      <c r="O28" s="417">
        <v>0</v>
      </c>
      <c r="P28" s="417">
        <v>0</v>
      </c>
      <c r="Q28" s="417"/>
      <c r="R28" s="417">
        <v>0</v>
      </c>
      <c r="S28" s="417">
        <v>0</v>
      </c>
      <c r="T28" s="417">
        <v>0</v>
      </c>
      <c r="U28" s="417"/>
      <c r="V28" s="417">
        <v>36.853169999999999</v>
      </c>
      <c r="W28" s="417">
        <v>0</v>
      </c>
      <c r="X28" s="417">
        <v>36.853169999999999</v>
      </c>
      <c r="Y28" s="419" t="s">
        <v>505</v>
      </c>
      <c r="Z28" s="417">
        <v>0</v>
      </c>
      <c r="AA28" s="417">
        <v>0</v>
      </c>
      <c r="AB28" s="417">
        <v>0</v>
      </c>
      <c r="AC28" s="417"/>
      <c r="AD28" s="417">
        <v>0</v>
      </c>
      <c r="AE28" s="417">
        <v>0</v>
      </c>
      <c r="AF28" s="417">
        <v>0</v>
      </c>
      <c r="AG28" s="417"/>
      <c r="AH28" s="419" t="s">
        <v>505</v>
      </c>
      <c r="AI28" s="417"/>
      <c r="AJ28" s="417">
        <v>7992.8531700000003</v>
      </c>
      <c r="AK28" s="417">
        <v>0</v>
      </c>
      <c r="AL28" s="417">
        <v>7992.8531700000003</v>
      </c>
      <c r="AM28" s="493"/>
    </row>
    <row r="29" spans="1:39" s="415" customFormat="1" ht="9" customHeight="1">
      <c r="A29" s="419" t="s">
        <v>506</v>
      </c>
      <c r="B29" s="417">
        <v>869.97699</v>
      </c>
      <c r="C29" s="417">
        <v>51.913789999999999</v>
      </c>
      <c r="D29" s="417">
        <v>921.89078000000006</v>
      </c>
      <c r="E29" s="417"/>
      <c r="F29" s="417">
        <v>1509.1564699999999</v>
      </c>
      <c r="G29" s="417">
        <v>0</v>
      </c>
      <c r="H29" s="417">
        <v>1509.1564699999999</v>
      </c>
      <c r="I29" s="417"/>
      <c r="J29" s="417">
        <v>1178</v>
      </c>
      <c r="K29" s="417">
        <v>0</v>
      </c>
      <c r="L29" s="417">
        <v>1178</v>
      </c>
      <c r="M29" s="419" t="s">
        <v>506</v>
      </c>
      <c r="N29" s="417">
        <v>662.15777000000003</v>
      </c>
      <c r="O29" s="417">
        <v>55.258510000000001</v>
      </c>
      <c r="P29" s="417">
        <v>717.41628000000003</v>
      </c>
      <c r="Q29" s="417"/>
      <c r="R29" s="417">
        <v>1604.53811</v>
      </c>
      <c r="S29" s="417">
        <v>55.941249999999997</v>
      </c>
      <c r="T29" s="417">
        <v>1660.4793599999998</v>
      </c>
      <c r="U29" s="417"/>
      <c r="V29" s="417">
        <v>0</v>
      </c>
      <c r="W29" s="417">
        <v>0</v>
      </c>
      <c r="X29" s="417">
        <v>0</v>
      </c>
      <c r="Y29" s="419" t="s">
        <v>506</v>
      </c>
      <c r="Z29" s="417">
        <v>2230.07096</v>
      </c>
      <c r="AA29" s="417">
        <v>7.0493100000000002</v>
      </c>
      <c r="AB29" s="417">
        <v>2237.1202699999999</v>
      </c>
      <c r="AC29" s="417"/>
      <c r="AD29" s="417">
        <v>64.534660000000002</v>
      </c>
      <c r="AE29" s="417">
        <v>0</v>
      </c>
      <c r="AF29" s="417">
        <v>64.534660000000002</v>
      </c>
      <c r="AG29" s="417"/>
      <c r="AH29" s="419" t="s">
        <v>506</v>
      </c>
      <c r="AI29" s="417"/>
      <c r="AJ29" s="417">
        <v>8118.4349600000005</v>
      </c>
      <c r="AK29" s="417">
        <v>170.16285999999999</v>
      </c>
      <c r="AL29" s="417">
        <v>8288.597819999999</v>
      </c>
      <c r="AM29" s="493"/>
    </row>
    <row r="30" spans="1:39" s="415" customFormat="1" ht="9" customHeight="1">
      <c r="A30" s="419" t="s">
        <v>496</v>
      </c>
      <c r="B30" s="417">
        <v>0</v>
      </c>
      <c r="C30" s="417">
        <v>0</v>
      </c>
      <c r="D30" s="417">
        <v>0</v>
      </c>
      <c r="E30" s="417"/>
      <c r="F30" s="417">
        <v>0</v>
      </c>
      <c r="G30" s="417">
        <v>0</v>
      </c>
      <c r="H30" s="417">
        <v>0</v>
      </c>
      <c r="I30" s="417"/>
      <c r="J30" s="417">
        <v>29.646190000000001</v>
      </c>
      <c r="K30" s="417">
        <v>0</v>
      </c>
      <c r="L30" s="417">
        <v>29.646190000000001</v>
      </c>
      <c r="M30" s="419" t="s">
        <v>496</v>
      </c>
      <c r="N30" s="417">
        <v>0</v>
      </c>
      <c r="O30" s="417">
        <v>0</v>
      </c>
      <c r="P30" s="417">
        <v>0</v>
      </c>
      <c r="Q30" s="417"/>
      <c r="R30" s="417">
        <v>0</v>
      </c>
      <c r="S30" s="417">
        <v>0</v>
      </c>
      <c r="T30" s="417">
        <v>0</v>
      </c>
      <c r="U30" s="417"/>
      <c r="V30" s="417">
        <v>0</v>
      </c>
      <c r="W30" s="417">
        <v>0</v>
      </c>
      <c r="X30" s="417">
        <v>0</v>
      </c>
      <c r="Y30" s="419" t="s">
        <v>496</v>
      </c>
      <c r="Z30" s="417">
        <v>0</v>
      </c>
      <c r="AA30" s="417">
        <v>10.28058</v>
      </c>
      <c r="AB30" s="417">
        <v>10.28058</v>
      </c>
      <c r="AC30" s="417"/>
      <c r="AD30" s="417">
        <v>0</v>
      </c>
      <c r="AE30" s="417">
        <v>0</v>
      </c>
      <c r="AF30" s="417">
        <v>0</v>
      </c>
      <c r="AG30" s="417"/>
      <c r="AH30" s="419" t="s">
        <v>496</v>
      </c>
      <c r="AI30" s="417"/>
      <c r="AJ30" s="417">
        <v>29.646190000000001</v>
      </c>
      <c r="AK30" s="417">
        <v>10.28058</v>
      </c>
      <c r="AL30" s="417">
        <v>39.926770000000005</v>
      </c>
      <c r="AM30" s="493"/>
    </row>
    <row r="31" spans="1:39" s="415" customFormat="1" ht="9" customHeight="1">
      <c r="A31" s="419" t="s">
        <v>507</v>
      </c>
      <c r="B31" s="417">
        <v>0</v>
      </c>
      <c r="C31" s="417">
        <v>0</v>
      </c>
      <c r="D31" s="417">
        <v>0</v>
      </c>
      <c r="E31" s="417"/>
      <c r="F31" s="417">
        <v>0</v>
      </c>
      <c r="G31" s="417">
        <v>0</v>
      </c>
      <c r="H31" s="417">
        <v>0</v>
      </c>
      <c r="I31" s="417"/>
      <c r="J31" s="417">
        <v>0</v>
      </c>
      <c r="K31" s="417">
        <v>0</v>
      </c>
      <c r="L31" s="417">
        <v>0</v>
      </c>
      <c r="M31" s="419" t="s">
        <v>507</v>
      </c>
      <c r="N31" s="417">
        <v>0</v>
      </c>
      <c r="O31" s="417">
        <v>0</v>
      </c>
      <c r="P31" s="417">
        <v>0</v>
      </c>
      <c r="Q31" s="417"/>
      <c r="R31" s="417">
        <v>0</v>
      </c>
      <c r="S31" s="417">
        <v>0</v>
      </c>
      <c r="T31" s="417">
        <v>0</v>
      </c>
      <c r="U31" s="417"/>
      <c r="V31" s="417">
        <v>0</v>
      </c>
      <c r="W31" s="417">
        <v>0</v>
      </c>
      <c r="X31" s="417">
        <v>0</v>
      </c>
      <c r="Y31" s="419" t="s">
        <v>507</v>
      </c>
      <c r="Z31" s="417">
        <v>0</v>
      </c>
      <c r="AA31" s="417">
        <v>0</v>
      </c>
      <c r="AB31" s="417">
        <v>0</v>
      </c>
      <c r="AC31" s="417"/>
      <c r="AD31" s="417">
        <v>0</v>
      </c>
      <c r="AE31" s="417">
        <v>0</v>
      </c>
      <c r="AF31" s="417">
        <v>0</v>
      </c>
      <c r="AG31" s="417"/>
      <c r="AH31" s="419" t="s">
        <v>507</v>
      </c>
      <c r="AI31" s="417"/>
      <c r="AJ31" s="417">
        <v>0</v>
      </c>
      <c r="AK31" s="417">
        <v>0</v>
      </c>
      <c r="AL31" s="417">
        <v>0</v>
      </c>
      <c r="AM31" s="493"/>
    </row>
    <row r="32" spans="1:39" s="415" customFormat="1" ht="9" customHeight="1">
      <c r="A32" s="419" t="s">
        <v>416</v>
      </c>
      <c r="B32" s="417">
        <v>0</v>
      </c>
      <c r="C32" s="417">
        <v>0</v>
      </c>
      <c r="D32" s="417">
        <v>0</v>
      </c>
      <c r="E32" s="417"/>
      <c r="F32" s="417">
        <v>0</v>
      </c>
      <c r="G32" s="417">
        <v>0</v>
      </c>
      <c r="H32" s="417">
        <v>0</v>
      </c>
      <c r="I32" s="417"/>
      <c r="J32" s="417">
        <v>0</v>
      </c>
      <c r="K32" s="417">
        <v>0</v>
      </c>
      <c r="L32" s="417">
        <v>0</v>
      </c>
      <c r="M32" s="419" t="s">
        <v>416</v>
      </c>
      <c r="N32" s="417">
        <v>0</v>
      </c>
      <c r="O32" s="417">
        <v>2147.93012</v>
      </c>
      <c r="P32" s="417">
        <v>2147.93012</v>
      </c>
      <c r="Q32" s="417"/>
      <c r="R32" s="417">
        <v>130.22451000000001</v>
      </c>
      <c r="S32" s="417">
        <v>38.020069999999997</v>
      </c>
      <c r="T32" s="417">
        <v>168.24458000000001</v>
      </c>
      <c r="U32" s="417"/>
      <c r="V32" s="417">
        <v>0</v>
      </c>
      <c r="W32" s="417">
        <v>0</v>
      </c>
      <c r="X32" s="417">
        <v>0</v>
      </c>
      <c r="Y32" s="419" t="s">
        <v>416</v>
      </c>
      <c r="Z32" s="417">
        <v>3.7264900000000001</v>
      </c>
      <c r="AA32" s="417">
        <v>3.8999999999999998E-3</v>
      </c>
      <c r="AB32" s="417">
        <v>3.7303899999999999</v>
      </c>
      <c r="AC32" s="417"/>
      <c r="AD32" s="417">
        <v>0</v>
      </c>
      <c r="AE32" s="417">
        <v>0</v>
      </c>
      <c r="AF32" s="417">
        <v>0</v>
      </c>
      <c r="AG32" s="417"/>
      <c r="AH32" s="419" t="s">
        <v>416</v>
      </c>
      <c r="AI32" s="417"/>
      <c r="AJ32" s="417">
        <v>133.95100000000002</v>
      </c>
      <c r="AK32" s="417">
        <v>2185.9540900000002</v>
      </c>
      <c r="AL32" s="417">
        <v>2319.9050900000002</v>
      </c>
      <c r="AM32" s="493"/>
    </row>
    <row r="33" spans="1:40" s="415" customFormat="1" ht="5.0999999999999996" customHeight="1">
      <c r="A33" s="419"/>
      <c r="B33" s="417"/>
      <c r="C33" s="417"/>
      <c r="D33" s="417"/>
      <c r="E33" s="417"/>
      <c r="F33" s="417"/>
      <c r="G33" s="417"/>
      <c r="H33" s="417"/>
      <c r="I33" s="417"/>
      <c r="J33" s="417"/>
      <c r="K33" s="417"/>
      <c r="L33" s="417"/>
      <c r="M33" s="419"/>
      <c r="N33" s="417"/>
      <c r="O33" s="417"/>
      <c r="P33" s="417"/>
      <c r="Q33" s="417"/>
      <c r="R33" s="417"/>
      <c r="S33" s="417"/>
      <c r="T33" s="417"/>
      <c r="U33" s="417"/>
      <c r="V33" s="417">
        <v>0</v>
      </c>
      <c r="W33" s="417">
        <v>0</v>
      </c>
      <c r="X33" s="417">
        <v>0</v>
      </c>
      <c r="Y33" s="419"/>
      <c r="Z33" s="417"/>
      <c r="AA33" s="417"/>
      <c r="AB33" s="417"/>
      <c r="AC33" s="417"/>
      <c r="AD33" s="417"/>
      <c r="AE33" s="417"/>
      <c r="AF33" s="417"/>
      <c r="AG33" s="417"/>
      <c r="AH33" s="419"/>
      <c r="AI33" s="417"/>
      <c r="AJ33" s="417"/>
      <c r="AK33" s="417"/>
      <c r="AL33" s="417"/>
      <c r="AM33" s="493"/>
    </row>
    <row r="34" spans="1:40" s="415" customFormat="1" ht="8.1" customHeight="1">
      <c r="A34" s="413" t="s">
        <v>508</v>
      </c>
      <c r="B34" s="414">
        <v>191122.80327</v>
      </c>
      <c r="C34" s="414">
        <v>178.15876999999998</v>
      </c>
      <c r="D34" s="414">
        <v>191300.96203999998</v>
      </c>
      <c r="E34" s="414"/>
      <c r="F34" s="414">
        <v>154048.89038999999</v>
      </c>
      <c r="G34" s="414">
        <v>78.991050000000001</v>
      </c>
      <c r="H34" s="414">
        <v>154127.88144</v>
      </c>
      <c r="I34" s="414"/>
      <c r="J34" s="414">
        <v>130225.55884</v>
      </c>
      <c r="K34" s="414">
        <v>0.42072000000000004</v>
      </c>
      <c r="L34" s="414">
        <v>130225.97956000001</v>
      </c>
      <c r="M34" s="413" t="s">
        <v>508</v>
      </c>
      <c r="N34" s="414">
        <v>25040.221940000003</v>
      </c>
      <c r="O34" s="414">
        <v>4351.2908600000001</v>
      </c>
      <c r="P34" s="414">
        <v>29391.5128</v>
      </c>
      <c r="Q34" s="414"/>
      <c r="R34" s="414">
        <v>131741.14652000001</v>
      </c>
      <c r="S34" s="414">
        <v>-28.515920000000001</v>
      </c>
      <c r="T34" s="414">
        <v>131712.6306</v>
      </c>
      <c r="U34" s="414"/>
      <c r="V34" s="414">
        <v>71614.812709999998</v>
      </c>
      <c r="W34" s="414">
        <v>8209.6839500000006</v>
      </c>
      <c r="X34" s="414">
        <v>79824.49665999999</v>
      </c>
      <c r="Y34" s="413" t="s">
        <v>508</v>
      </c>
      <c r="Z34" s="414">
        <v>31230.952260000002</v>
      </c>
      <c r="AA34" s="414">
        <v>21.891299999999998</v>
      </c>
      <c r="AB34" s="414">
        <v>31252.843559999998</v>
      </c>
      <c r="AC34" s="414"/>
      <c r="AD34" s="414">
        <v>24151.495920000001</v>
      </c>
      <c r="AE34" s="414">
        <v>1.2269700000000001</v>
      </c>
      <c r="AF34" s="414">
        <v>24152.722890000001</v>
      </c>
      <c r="AG34" s="414"/>
      <c r="AH34" s="413" t="s">
        <v>508</v>
      </c>
      <c r="AI34" s="414"/>
      <c r="AJ34" s="414">
        <v>759175.88185000001</v>
      </c>
      <c r="AK34" s="414">
        <v>12813.1477</v>
      </c>
      <c r="AL34" s="414">
        <v>771989.02954999986</v>
      </c>
      <c r="AM34" s="493"/>
    </row>
    <row r="35" spans="1:40" s="25" customFormat="1" ht="5.0999999999999996" customHeight="1">
      <c r="A35" s="420"/>
      <c r="B35" s="421"/>
      <c r="C35" s="421"/>
      <c r="D35" s="421"/>
      <c r="E35" s="421"/>
      <c r="F35" s="421"/>
      <c r="G35" s="421"/>
      <c r="H35" s="421"/>
      <c r="I35" s="421"/>
      <c r="J35" s="421">
        <v>0</v>
      </c>
      <c r="K35" s="421">
        <v>0</v>
      </c>
      <c r="L35" s="421">
        <v>0</v>
      </c>
      <c r="M35" s="420"/>
      <c r="N35" s="421"/>
      <c r="O35" s="421"/>
      <c r="P35" s="421"/>
      <c r="Q35" s="421"/>
      <c r="R35" s="421"/>
      <c r="S35" s="421"/>
      <c r="T35" s="421"/>
      <c r="U35" s="421"/>
      <c r="V35" s="421">
        <v>0</v>
      </c>
      <c r="W35" s="421">
        <v>0</v>
      </c>
      <c r="X35" s="421">
        <v>0</v>
      </c>
      <c r="Y35" s="420"/>
      <c r="Z35" s="421"/>
      <c r="AA35" s="421"/>
      <c r="AB35" s="421"/>
      <c r="AC35" s="421"/>
      <c r="AD35" s="421"/>
      <c r="AE35" s="421"/>
      <c r="AF35" s="421"/>
      <c r="AG35" s="421"/>
      <c r="AH35" s="420"/>
      <c r="AI35" s="421"/>
      <c r="AJ35" s="421"/>
      <c r="AK35" s="421"/>
      <c r="AL35" s="421"/>
    </row>
    <row r="36" spans="1:40" s="415" customFormat="1" ht="8.1" customHeight="1">
      <c r="A36" s="462" t="s">
        <v>509</v>
      </c>
      <c r="B36" s="414">
        <v>71420.479959999997</v>
      </c>
      <c r="C36" s="414">
        <v>-72.279320000000013</v>
      </c>
      <c r="D36" s="414">
        <v>71348.200639999995</v>
      </c>
      <c r="E36" s="414"/>
      <c r="F36" s="414">
        <v>48185.779670000004</v>
      </c>
      <c r="G36" s="414">
        <v>-97.890680000000003</v>
      </c>
      <c r="H36" s="414">
        <v>48087.888989999999</v>
      </c>
      <c r="I36" s="414"/>
      <c r="J36" s="414">
        <v>52323.454159999994</v>
      </c>
      <c r="K36" s="414">
        <v>-7.5969999999999996E-2</v>
      </c>
      <c r="L36" s="414">
        <v>52323.378189999996</v>
      </c>
      <c r="M36" s="462" t="s">
        <v>509</v>
      </c>
      <c r="N36" s="414">
        <v>8800.7307799999999</v>
      </c>
      <c r="O36" s="414">
        <v>0</v>
      </c>
      <c r="P36" s="414">
        <v>8800.7307799999999</v>
      </c>
      <c r="Q36" s="414"/>
      <c r="R36" s="414">
        <v>73885.914730000004</v>
      </c>
      <c r="S36" s="414">
        <v>0</v>
      </c>
      <c r="T36" s="414">
        <v>73885.914730000004</v>
      </c>
      <c r="U36" s="414"/>
      <c r="V36" s="414">
        <v>14516.46624</v>
      </c>
      <c r="W36" s="414">
        <v>857.39729</v>
      </c>
      <c r="X36" s="414">
        <v>15373.863529999999</v>
      </c>
      <c r="Y36" s="462" t="s">
        <v>509</v>
      </c>
      <c r="Z36" s="414">
        <v>15612.74028</v>
      </c>
      <c r="AA36" s="414">
        <v>19.622700000000002</v>
      </c>
      <c r="AB36" s="414">
        <v>15632.36298</v>
      </c>
      <c r="AC36" s="414"/>
      <c r="AD36" s="414">
        <v>7651.5770400000001</v>
      </c>
      <c r="AE36" s="414">
        <v>0</v>
      </c>
      <c r="AF36" s="414">
        <v>7651.5770400000001</v>
      </c>
      <c r="AG36" s="414"/>
      <c r="AH36" s="462" t="s">
        <v>509</v>
      </c>
      <c r="AI36" s="414"/>
      <c r="AJ36" s="414">
        <v>292397.14286000002</v>
      </c>
      <c r="AK36" s="414">
        <v>706.77401999999995</v>
      </c>
      <c r="AL36" s="414">
        <v>293103.91687999998</v>
      </c>
      <c r="AM36" s="493"/>
    </row>
    <row r="37" spans="1:40" s="25" customFormat="1" ht="5.0999999999999996" customHeight="1">
      <c r="A37" s="419"/>
      <c r="B37" s="421"/>
      <c r="C37" s="421"/>
      <c r="D37" s="421"/>
      <c r="E37" s="421"/>
      <c r="F37" s="421"/>
      <c r="G37" s="421"/>
      <c r="H37" s="421"/>
      <c r="I37" s="421"/>
      <c r="J37" s="421">
        <v>0</v>
      </c>
      <c r="K37" s="421">
        <v>0</v>
      </c>
      <c r="L37" s="421">
        <v>0</v>
      </c>
      <c r="M37" s="419"/>
      <c r="N37" s="421"/>
      <c r="O37" s="421"/>
      <c r="P37" s="421"/>
      <c r="Q37" s="421"/>
      <c r="R37" s="421"/>
      <c r="S37" s="421"/>
      <c r="T37" s="421"/>
      <c r="U37" s="421"/>
      <c r="V37" s="421">
        <v>0</v>
      </c>
      <c r="W37" s="421">
        <v>0</v>
      </c>
      <c r="X37" s="421">
        <v>0</v>
      </c>
      <c r="Y37" s="419"/>
      <c r="Z37" s="421"/>
      <c r="AA37" s="421"/>
      <c r="AB37" s="421"/>
      <c r="AC37" s="421"/>
      <c r="AD37" s="421"/>
      <c r="AE37" s="421"/>
      <c r="AF37" s="421"/>
      <c r="AG37" s="421"/>
      <c r="AH37" s="419"/>
      <c r="AI37" s="421"/>
      <c r="AJ37" s="421"/>
      <c r="AK37" s="421"/>
      <c r="AL37" s="421"/>
    </row>
    <row r="38" spans="1:40" s="415" customFormat="1" ht="8.1" customHeight="1">
      <c r="A38" s="413" t="s">
        <v>510</v>
      </c>
      <c r="B38" s="414">
        <v>119702.32331000001</v>
      </c>
      <c r="C38" s="414">
        <v>250.43808999999999</v>
      </c>
      <c r="D38" s="414">
        <v>119952.7614</v>
      </c>
      <c r="E38" s="414"/>
      <c r="F38" s="414">
        <v>105863.11072</v>
      </c>
      <c r="G38" s="414">
        <v>176.88173</v>
      </c>
      <c r="H38" s="414">
        <v>106039.99245000001</v>
      </c>
      <c r="I38" s="414"/>
      <c r="J38" s="414">
        <v>77902.104680000004</v>
      </c>
      <c r="K38" s="414">
        <v>0.49669000000000002</v>
      </c>
      <c r="L38" s="414">
        <v>77902.601370000004</v>
      </c>
      <c r="M38" s="413" t="s">
        <v>510</v>
      </c>
      <c r="N38" s="414">
        <v>16239.49116</v>
      </c>
      <c r="O38" s="414">
        <v>4351.2908600000001</v>
      </c>
      <c r="P38" s="414">
        <v>20590.782019999999</v>
      </c>
      <c r="Q38" s="414"/>
      <c r="R38" s="414">
        <v>57855.231789999998</v>
      </c>
      <c r="S38" s="414">
        <v>-28.515920000000001</v>
      </c>
      <c r="T38" s="414">
        <v>57826.71587</v>
      </c>
      <c r="U38" s="414"/>
      <c r="V38" s="414">
        <v>57098.346469999997</v>
      </c>
      <c r="W38" s="414">
        <v>7352.2866599999998</v>
      </c>
      <c r="X38" s="414">
        <v>64450.633130000002</v>
      </c>
      <c r="Y38" s="413" t="s">
        <v>510</v>
      </c>
      <c r="Z38" s="414">
        <v>15618.21198</v>
      </c>
      <c r="AA38" s="414">
        <v>2.2685999999999997</v>
      </c>
      <c r="AB38" s="414">
        <v>15620.480579999999</v>
      </c>
      <c r="AC38" s="414"/>
      <c r="AD38" s="414">
        <v>16499.918880000001</v>
      </c>
      <c r="AE38" s="414">
        <v>1.2269700000000001</v>
      </c>
      <c r="AF38" s="414">
        <v>16501.145850000001</v>
      </c>
      <c r="AG38" s="414"/>
      <c r="AH38" s="413" t="s">
        <v>510</v>
      </c>
      <c r="AI38" s="414"/>
      <c r="AJ38" s="414">
        <v>466778.73898999998</v>
      </c>
      <c r="AK38" s="414">
        <v>12106.373679999999</v>
      </c>
      <c r="AL38" s="414">
        <v>478885.11266999994</v>
      </c>
      <c r="AM38" s="493"/>
      <c r="AN38" s="493"/>
    </row>
    <row r="39" spans="1:40" s="25" customFormat="1" ht="5.0999999999999996" customHeight="1">
      <c r="A39" s="420"/>
      <c r="B39" s="421"/>
      <c r="C39" s="421"/>
      <c r="D39" s="421"/>
      <c r="E39" s="421"/>
      <c r="F39" s="421"/>
      <c r="G39" s="421"/>
      <c r="H39" s="421"/>
      <c r="I39" s="421"/>
      <c r="J39" s="421">
        <v>0</v>
      </c>
      <c r="K39" s="421">
        <v>0</v>
      </c>
      <c r="L39" s="421">
        <v>0</v>
      </c>
      <c r="M39" s="420"/>
      <c r="N39" s="421"/>
      <c r="O39" s="421"/>
      <c r="P39" s="421"/>
      <c r="Q39" s="421"/>
      <c r="R39" s="421"/>
      <c r="S39" s="421"/>
      <c r="T39" s="421"/>
      <c r="U39" s="421"/>
      <c r="V39" s="421">
        <v>0</v>
      </c>
      <c r="W39" s="421">
        <v>0</v>
      </c>
      <c r="X39" s="421">
        <v>0</v>
      </c>
      <c r="Y39" s="420"/>
      <c r="Z39" s="421"/>
      <c r="AA39" s="421"/>
      <c r="AB39" s="421"/>
      <c r="AC39" s="421"/>
      <c r="AD39" s="421"/>
      <c r="AE39" s="421"/>
      <c r="AF39" s="421"/>
      <c r="AG39" s="421"/>
      <c r="AH39" s="420"/>
      <c r="AI39" s="421"/>
      <c r="AJ39" s="421"/>
      <c r="AK39" s="421"/>
      <c r="AL39" s="421"/>
    </row>
    <row r="40" spans="1:40" s="415" customFormat="1" ht="8.1" customHeight="1">
      <c r="A40" s="413" t="s">
        <v>511</v>
      </c>
      <c r="B40" s="414">
        <v>29128.42151</v>
      </c>
      <c r="C40" s="414">
        <v>82.861710000000002</v>
      </c>
      <c r="D40" s="414">
        <v>29211.283219999998</v>
      </c>
      <c r="E40" s="414"/>
      <c r="F40" s="414">
        <v>12510.402279999998</v>
      </c>
      <c r="G40" s="414">
        <v>-1087.76503</v>
      </c>
      <c r="H40" s="414">
        <v>11422.63725</v>
      </c>
      <c r="I40" s="414"/>
      <c r="J40" s="414">
        <v>18026.52996</v>
      </c>
      <c r="K40" s="414">
        <v>1.38158</v>
      </c>
      <c r="L40" s="414">
        <v>18027.911539999997</v>
      </c>
      <c r="M40" s="413" t="s">
        <v>511</v>
      </c>
      <c r="N40" s="414">
        <v>1410.70903</v>
      </c>
      <c r="O40" s="414">
        <v>0.30748000000000003</v>
      </c>
      <c r="P40" s="414">
        <v>1411.0165099999999</v>
      </c>
      <c r="Q40" s="414"/>
      <c r="R40" s="414">
        <v>68490.659239999994</v>
      </c>
      <c r="S40" s="414">
        <v>874.59368000000006</v>
      </c>
      <c r="T40" s="414">
        <v>69365.252919999999</v>
      </c>
      <c r="U40" s="414"/>
      <c r="V40" s="414">
        <v>8280.8540599999997</v>
      </c>
      <c r="W40" s="414">
        <v>5696.9028699999999</v>
      </c>
      <c r="X40" s="414">
        <v>13977.75693</v>
      </c>
      <c r="Y40" s="413" t="s">
        <v>511</v>
      </c>
      <c r="Z40" s="414">
        <v>1067.9808799999998</v>
      </c>
      <c r="AA40" s="414">
        <v>18.487670000000001</v>
      </c>
      <c r="AB40" s="414">
        <v>1086.4685500000001</v>
      </c>
      <c r="AC40" s="414"/>
      <c r="AD40" s="414">
        <v>4313.1570899999997</v>
      </c>
      <c r="AE40" s="414">
        <v>0</v>
      </c>
      <c r="AF40" s="414">
        <v>4313.1570899999997</v>
      </c>
      <c r="AG40" s="414"/>
      <c r="AH40" s="413" t="s">
        <v>511</v>
      </c>
      <c r="AI40" s="414"/>
      <c r="AJ40" s="414">
        <v>143228.71404999998</v>
      </c>
      <c r="AK40" s="414">
        <v>5586.7699600000005</v>
      </c>
      <c r="AL40" s="414">
        <v>148815.48400999999</v>
      </c>
    </row>
    <row r="41" spans="1:40" s="25" customFormat="1" ht="9" customHeight="1">
      <c r="A41" s="419" t="s">
        <v>512</v>
      </c>
      <c r="B41" s="417">
        <v>0.11979000000000001</v>
      </c>
      <c r="C41" s="417">
        <v>0</v>
      </c>
      <c r="D41" s="417">
        <v>0.11979000000000001</v>
      </c>
      <c r="E41" s="417"/>
      <c r="F41" s="417">
        <v>0</v>
      </c>
      <c r="G41" s="417">
        <v>0</v>
      </c>
      <c r="H41" s="417">
        <v>0</v>
      </c>
      <c r="I41" s="417"/>
      <c r="J41" s="417">
        <v>0</v>
      </c>
      <c r="K41" s="417">
        <v>0</v>
      </c>
      <c r="L41" s="417">
        <v>0</v>
      </c>
      <c r="M41" s="419" t="s">
        <v>512</v>
      </c>
      <c r="N41" s="417">
        <v>0</v>
      </c>
      <c r="O41" s="417">
        <v>0</v>
      </c>
      <c r="P41" s="417">
        <v>0</v>
      </c>
      <c r="Q41" s="417"/>
      <c r="R41" s="417">
        <v>0</v>
      </c>
      <c r="S41" s="417">
        <v>0</v>
      </c>
      <c r="T41" s="417">
        <v>0</v>
      </c>
      <c r="U41" s="417"/>
      <c r="V41" s="417">
        <v>0</v>
      </c>
      <c r="W41" s="417">
        <v>0</v>
      </c>
      <c r="X41" s="417">
        <v>0</v>
      </c>
      <c r="Y41" s="419" t="s">
        <v>512</v>
      </c>
      <c r="Z41" s="417">
        <v>0</v>
      </c>
      <c r="AA41" s="417">
        <v>0</v>
      </c>
      <c r="AB41" s="417">
        <v>0</v>
      </c>
      <c r="AC41" s="417"/>
      <c r="AD41" s="417">
        <v>0</v>
      </c>
      <c r="AE41" s="417">
        <v>0</v>
      </c>
      <c r="AF41" s="417">
        <v>0</v>
      </c>
      <c r="AG41" s="417"/>
      <c r="AH41" s="419" t="s">
        <v>512</v>
      </c>
      <c r="AI41" s="417"/>
      <c r="AJ41" s="417">
        <v>0.11979000000000001</v>
      </c>
      <c r="AK41" s="417">
        <v>0</v>
      </c>
      <c r="AL41" s="417">
        <v>0.11979000000000001</v>
      </c>
    </row>
    <row r="42" spans="1:40" s="415" customFormat="1" ht="9" customHeight="1">
      <c r="A42" s="419" t="s">
        <v>513</v>
      </c>
      <c r="B42" s="417">
        <v>0</v>
      </c>
      <c r="C42" s="417">
        <v>0</v>
      </c>
      <c r="D42" s="417">
        <v>0</v>
      </c>
      <c r="E42" s="417"/>
      <c r="F42" s="417">
        <v>0</v>
      </c>
      <c r="G42" s="417">
        <v>0</v>
      </c>
      <c r="H42" s="417">
        <v>0</v>
      </c>
      <c r="I42" s="417"/>
      <c r="J42" s="417">
        <v>67.762199999999993</v>
      </c>
      <c r="K42" s="417">
        <v>0</v>
      </c>
      <c r="L42" s="417">
        <v>67.762199999999993</v>
      </c>
      <c r="M42" s="419" t="s">
        <v>513</v>
      </c>
      <c r="N42" s="417">
        <v>0</v>
      </c>
      <c r="O42" s="417">
        <v>0</v>
      </c>
      <c r="P42" s="417">
        <v>0</v>
      </c>
      <c r="Q42" s="417"/>
      <c r="R42" s="417">
        <v>0</v>
      </c>
      <c r="S42" s="417">
        <v>0</v>
      </c>
      <c r="T42" s="417">
        <v>0</v>
      </c>
      <c r="U42" s="417"/>
      <c r="V42" s="417">
        <v>0</v>
      </c>
      <c r="W42" s="417">
        <v>0</v>
      </c>
      <c r="X42" s="417">
        <v>0</v>
      </c>
      <c r="Y42" s="419" t="s">
        <v>513</v>
      </c>
      <c r="Z42" s="417">
        <v>0</v>
      </c>
      <c r="AA42" s="417">
        <v>0</v>
      </c>
      <c r="AB42" s="417">
        <v>0</v>
      </c>
      <c r="AC42" s="417"/>
      <c r="AD42" s="417">
        <v>0</v>
      </c>
      <c r="AE42" s="417">
        <v>0</v>
      </c>
      <c r="AF42" s="417">
        <v>0</v>
      </c>
      <c r="AG42" s="417"/>
      <c r="AH42" s="419" t="s">
        <v>513</v>
      </c>
      <c r="AI42" s="417"/>
      <c r="AJ42" s="417">
        <v>67.762199999999993</v>
      </c>
      <c r="AK42" s="417">
        <v>0</v>
      </c>
      <c r="AL42" s="417">
        <v>67.762199999999993</v>
      </c>
    </row>
    <row r="43" spans="1:40" s="415" customFormat="1" ht="9" customHeight="1">
      <c r="A43" s="419" t="s">
        <v>514</v>
      </c>
      <c r="B43" s="417">
        <v>0</v>
      </c>
      <c r="C43" s="417">
        <v>0</v>
      </c>
      <c r="D43" s="417">
        <v>0</v>
      </c>
      <c r="E43" s="417"/>
      <c r="F43" s="417">
        <v>0</v>
      </c>
      <c r="G43" s="417">
        <v>0</v>
      </c>
      <c r="H43" s="417">
        <v>0</v>
      </c>
      <c r="I43" s="417"/>
      <c r="J43" s="417">
        <v>0</v>
      </c>
      <c r="K43" s="417">
        <v>0</v>
      </c>
      <c r="L43" s="417">
        <v>0</v>
      </c>
      <c r="M43" s="419" t="s">
        <v>514</v>
      </c>
      <c r="N43" s="417">
        <v>0</v>
      </c>
      <c r="O43" s="417">
        <v>0</v>
      </c>
      <c r="P43" s="417">
        <v>0</v>
      </c>
      <c r="Q43" s="417"/>
      <c r="R43" s="417">
        <v>0</v>
      </c>
      <c r="S43" s="417">
        <v>0</v>
      </c>
      <c r="T43" s="417">
        <v>0</v>
      </c>
      <c r="U43" s="417"/>
      <c r="V43" s="417">
        <v>0</v>
      </c>
      <c r="W43" s="417">
        <v>0</v>
      </c>
      <c r="X43" s="417">
        <v>0</v>
      </c>
      <c r="Y43" s="419" t="s">
        <v>514</v>
      </c>
      <c r="Z43" s="417">
        <v>33.542120000000004</v>
      </c>
      <c r="AA43" s="417">
        <v>0</v>
      </c>
      <c r="AB43" s="417">
        <v>33.542120000000004</v>
      </c>
      <c r="AC43" s="417"/>
      <c r="AD43" s="417">
        <v>0</v>
      </c>
      <c r="AE43" s="417">
        <v>0</v>
      </c>
      <c r="AF43" s="417">
        <v>0</v>
      </c>
      <c r="AG43" s="417"/>
      <c r="AH43" s="419" t="s">
        <v>514</v>
      </c>
      <c r="AI43" s="417"/>
      <c r="AJ43" s="417">
        <v>33.542120000000004</v>
      </c>
      <c r="AK43" s="417">
        <v>0</v>
      </c>
      <c r="AL43" s="417">
        <v>33.542120000000004</v>
      </c>
    </row>
    <row r="44" spans="1:40" s="415" customFormat="1" ht="9" customHeight="1">
      <c r="A44" s="419" t="s">
        <v>515</v>
      </c>
      <c r="B44" s="417">
        <v>29128.301719999999</v>
      </c>
      <c r="C44" s="417">
        <v>82.861710000000002</v>
      </c>
      <c r="D44" s="417">
        <v>29211.163430000001</v>
      </c>
      <c r="E44" s="417"/>
      <c r="F44" s="417">
        <v>12510.402279999998</v>
      </c>
      <c r="G44" s="417">
        <v>-1087.76503</v>
      </c>
      <c r="H44" s="417">
        <v>11422.63725</v>
      </c>
      <c r="I44" s="417"/>
      <c r="J44" s="417">
        <v>17958.767760000002</v>
      </c>
      <c r="K44" s="417">
        <v>1.38158</v>
      </c>
      <c r="L44" s="417">
        <v>17960.14934</v>
      </c>
      <c r="M44" s="419" t="s">
        <v>515</v>
      </c>
      <c r="N44" s="417">
        <v>1410.70903</v>
      </c>
      <c r="O44" s="417">
        <v>0.30748000000000003</v>
      </c>
      <c r="P44" s="417">
        <v>1411.0165099999999</v>
      </c>
      <c r="Q44" s="417"/>
      <c r="R44" s="417">
        <v>68490.659239999994</v>
      </c>
      <c r="S44" s="417">
        <v>874.59368000000006</v>
      </c>
      <c r="T44" s="417">
        <v>69365.252919999999</v>
      </c>
      <c r="U44" s="417"/>
      <c r="V44" s="417">
        <v>8280.8540599999997</v>
      </c>
      <c r="W44" s="417">
        <v>5696.9028699999999</v>
      </c>
      <c r="X44" s="417">
        <v>13977.75693</v>
      </c>
      <c r="Y44" s="419" t="s">
        <v>515</v>
      </c>
      <c r="Z44" s="417">
        <v>1034.43876</v>
      </c>
      <c r="AA44" s="417">
        <v>18.487670000000001</v>
      </c>
      <c r="AB44" s="417">
        <v>1052.92643</v>
      </c>
      <c r="AC44" s="417"/>
      <c r="AD44" s="417">
        <v>4313.1570899999997</v>
      </c>
      <c r="AE44" s="417">
        <v>0</v>
      </c>
      <c r="AF44" s="417">
        <v>4313.1570899999997</v>
      </c>
      <c r="AG44" s="417"/>
      <c r="AH44" s="419" t="s">
        <v>515</v>
      </c>
      <c r="AI44" s="417"/>
      <c r="AJ44" s="417">
        <v>143127.28993999999</v>
      </c>
      <c r="AK44" s="417">
        <v>5586.7699600000005</v>
      </c>
      <c r="AL44" s="417">
        <v>148714.05989999999</v>
      </c>
    </row>
    <row r="45" spans="1:40" s="415" customFormat="1" ht="5.0999999999999996" customHeight="1">
      <c r="A45" s="419"/>
      <c r="B45" s="421"/>
      <c r="C45" s="421"/>
      <c r="D45" s="421"/>
      <c r="E45" s="421"/>
      <c r="F45" s="421"/>
      <c r="G45" s="421"/>
      <c r="H45" s="421"/>
      <c r="I45" s="421"/>
      <c r="J45" s="421"/>
      <c r="K45" s="421"/>
      <c r="L45" s="421"/>
      <c r="M45" s="419"/>
      <c r="N45" s="421"/>
      <c r="O45" s="421"/>
      <c r="P45" s="421"/>
      <c r="Q45" s="421"/>
      <c r="R45" s="421"/>
      <c r="S45" s="421"/>
      <c r="T45" s="421"/>
      <c r="U45" s="421"/>
      <c r="V45" s="421">
        <v>0</v>
      </c>
      <c r="W45" s="421">
        <v>0</v>
      </c>
      <c r="X45" s="421">
        <v>0</v>
      </c>
      <c r="Y45" s="419"/>
      <c r="Z45" s="421"/>
      <c r="AA45" s="421"/>
      <c r="AB45" s="421"/>
      <c r="AC45" s="421"/>
      <c r="AD45" s="421"/>
      <c r="AE45" s="421"/>
      <c r="AF45" s="421"/>
      <c r="AG45" s="421"/>
      <c r="AH45" s="419"/>
      <c r="AI45" s="421"/>
      <c r="AJ45" s="421"/>
      <c r="AK45" s="421"/>
      <c r="AL45" s="421"/>
    </row>
    <row r="46" spans="1:40" s="415" customFormat="1" ht="8.1" customHeight="1">
      <c r="A46" s="413" t="s">
        <v>516</v>
      </c>
      <c r="B46" s="414">
        <v>3670.7803799999997</v>
      </c>
      <c r="C46" s="414">
        <v>1820.1146899999999</v>
      </c>
      <c r="D46" s="414">
        <v>5490.8950700000005</v>
      </c>
      <c r="E46" s="414"/>
      <c r="F46" s="414">
        <v>4325.3727900000004</v>
      </c>
      <c r="G46" s="414">
        <v>138.38333000000003</v>
      </c>
      <c r="H46" s="414">
        <v>4463.75612</v>
      </c>
      <c r="I46" s="414"/>
      <c r="J46" s="414">
        <v>1027.2160100000001</v>
      </c>
      <c r="K46" s="414">
        <v>199.46644000000001</v>
      </c>
      <c r="L46" s="414">
        <v>1226.68245</v>
      </c>
      <c r="M46" s="413" t="s">
        <v>516</v>
      </c>
      <c r="N46" s="414">
        <v>834.45859999999993</v>
      </c>
      <c r="O46" s="414">
        <v>86.050229999999999</v>
      </c>
      <c r="P46" s="414">
        <v>920.5088300000001</v>
      </c>
      <c r="Q46" s="414"/>
      <c r="R46" s="414">
        <v>269.87515000000002</v>
      </c>
      <c r="S46" s="414">
        <v>6.1281500000000007</v>
      </c>
      <c r="T46" s="414">
        <v>276.00329999999997</v>
      </c>
      <c r="U46" s="414"/>
      <c r="V46" s="414">
        <v>437.86097999999998</v>
      </c>
      <c r="W46" s="414">
        <v>127.6503</v>
      </c>
      <c r="X46" s="414">
        <v>565.51128000000006</v>
      </c>
      <c r="Y46" s="413" t="s">
        <v>516</v>
      </c>
      <c r="Z46" s="414">
        <v>431.28692999999998</v>
      </c>
      <c r="AA46" s="414">
        <v>9.2867000000000015</v>
      </c>
      <c r="AB46" s="414">
        <v>440.57362999999998</v>
      </c>
      <c r="AC46" s="414"/>
      <c r="AD46" s="414">
        <v>1405.2038700000001</v>
      </c>
      <c r="AE46" s="414">
        <v>0</v>
      </c>
      <c r="AF46" s="414">
        <v>1405.2038700000001</v>
      </c>
      <c r="AG46" s="414"/>
      <c r="AH46" s="413" t="s">
        <v>516</v>
      </c>
      <c r="AI46" s="414"/>
      <c r="AJ46" s="414">
        <v>12402.054709999999</v>
      </c>
      <c r="AK46" s="414">
        <v>2387.0798399999999</v>
      </c>
      <c r="AL46" s="414">
        <v>14789.134550000002</v>
      </c>
    </row>
    <row r="47" spans="1:40" s="25" customFormat="1" ht="9" customHeight="1">
      <c r="A47" s="419" t="s">
        <v>517</v>
      </c>
      <c r="B47" s="417">
        <v>0</v>
      </c>
      <c r="C47" s="417">
        <v>0</v>
      </c>
      <c r="D47" s="417">
        <v>0</v>
      </c>
      <c r="E47" s="417"/>
      <c r="F47" s="417">
        <v>0</v>
      </c>
      <c r="G47" s="417">
        <v>0</v>
      </c>
      <c r="H47" s="417">
        <v>0</v>
      </c>
      <c r="I47" s="417"/>
      <c r="J47" s="417">
        <v>0</v>
      </c>
      <c r="K47" s="417">
        <v>0</v>
      </c>
      <c r="L47" s="417">
        <v>0</v>
      </c>
      <c r="M47" s="419" t="s">
        <v>517</v>
      </c>
      <c r="N47" s="417">
        <v>0</v>
      </c>
      <c r="O47" s="417">
        <v>0</v>
      </c>
      <c r="P47" s="417">
        <v>0</v>
      </c>
      <c r="Q47" s="417"/>
      <c r="R47" s="417">
        <v>0</v>
      </c>
      <c r="S47" s="417">
        <v>0</v>
      </c>
      <c r="T47" s="417">
        <v>0</v>
      </c>
      <c r="U47" s="417"/>
      <c r="V47" s="417">
        <v>0</v>
      </c>
      <c r="W47" s="417">
        <v>0</v>
      </c>
      <c r="X47" s="417">
        <v>0</v>
      </c>
      <c r="Y47" s="419" t="s">
        <v>517</v>
      </c>
      <c r="Z47" s="417">
        <v>0</v>
      </c>
      <c r="AA47" s="417">
        <v>0</v>
      </c>
      <c r="AB47" s="417">
        <v>0</v>
      </c>
      <c r="AC47" s="417"/>
      <c r="AD47" s="417">
        <v>0</v>
      </c>
      <c r="AE47" s="417">
        <v>0</v>
      </c>
      <c r="AF47" s="417">
        <v>0</v>
      </c>
      <c r="AG47" s="417"/>
      <c r="AH47" s="419" t="s">
        <v>517</v>
      </c>
      <c r="AI47" s="417"/>
      <c r="AJ47" s="417">
        <v>0</v>
      </c>
      <c r="AK47" s="417">
        <v>0</v>
      </c>
      <c r="AL47" s="417">
        <v>0</v>
      </c>
    </row>
    <row r="48" spans="1:40" s="415" customFormat="1" ht="9" customHeight="1">
      <c r="A48" s="419" t="s">
        <v>513</v>
      </c>
      <c r="B48" s="417">
        <v>0</v>
      </c>
      <c r="C48" s="417">
        <v>0</v>
      </c>
      <c r="D48" s="417">
        <v>0</v>
      </c>
      <c r="E48" s="417"/>
      <c r="F48" s="417">
        <v>0</v>
      </c>
      <c r="G48" s="417">
        <v>0</v>
      </c>
      <c r="H48" s="417">
        <v>0</v>
      </c>
      <c r="I48" s="417"/>
      <c r="J48" s="417">
        <v>0</v>
      </c>
      <c r="K48" s="417">
        <v>1.4381900000000001</v>
      </c>
      <c r="L48" s="417">
        <v>1.4381900000000001</v>
      </c>
      <c r="M48" s="419" t="s">
        <v>513</v>
      </c>
      <c r="N48" s="417">
        <v>0</v>
      </c>
      <c r="O48" s="417">
        <v>0</v>
      </c>
      <c r="P48" s="417">
        <v>0</v>
      </c>
      <c r="Q48" s="417"/>
      <c r="R48" s="417">
        <v>0</v>
      </c>
      <c r="S48" s="417">
        <v>0</v>
      </c>
      <c r="T48" s="417">
        <v>0</v>
      </c>
      <c r="U48" s="417"/>
      <c r="V48" s="417">
        <v>0</v>
      </c>
      <c r="W48" s="417">
        <v>0</v>
      </c>
      <c r="X48" s="417">
        <v>0</v>
      </c>
      <c r="Y48" s="419" t="s">
        <v>513</v>
      </c>
      <c r="Z48" s="417">
        <v>0</v>
      </c>
      <c r="AA48" s="417">
        <v>0</v>
      </c>
      <c r="AB48" s="417">
        <v>0</v>
      </c>
      <c r="AC48" s="417"/>
      <c r="AD48" s="417">
        <v>0</v>
      </c>
      <c r="AE48" s="417">
        <v>0</v>
      </c>
      <c r="AF48" s="417">
        <v>0</v>
      </c>
      <c r="AG48" s="417"/>
      <c r="AH48" s="419" t="s">
        <v>513</v>
      </c>
      <c r="AI48" s="417"/>
      <c r="AJ48" s="417">
        <v>0</v>
      </c>
      <c r="AK48" s="417">
        <v>1.4381900000000001</v>
      </c>
      <c r="AL48" s="417">
        <v>1.4381900000000001</v>
      </c>
    </row>
    <row r="49" spans="1:39" s="415" customFormat="1" ht="9" customHeight="1">
      <c r="A49" s="419" t="s">
        <v>514</v>
      </c>
      <c r="B49" s="417">
        <v>1.875</v>
      </c>
      <c r="C49" s="417">
        <v>0</v>
      </c>
      <c r="D49" s="417">
        <v>1.875</v>
      </c>
      <c r="E49" s="417"/>
      <c r="F49" s="417">
        <v>3.76</v>
      </c>
      <c r="G49" s="417">
        <v>0</v>
      </c>
      <c r="H49" s="417">
        <v>3.76</v>
      </c>
      <c r="I49" s="417"/>
      <c r="J49" s="417">
        <v>0</v>
      </c>
      <c r="K49" s="417">
        <v>0</v>
      </c>
      <c r="L49" s="417">
        <v>0</v>
      </c>
      <c r="M49" s="419" t="s">
        <v>514</v>
      </c>
      <c r="N49" s="417">
        <v>3.6</v>
      </c>
      <c r="O49" s="417">
        <v>0</v>
      </c>
      <c r="P49" s="417">
        <v>3.6</v>
      </c>
      <c r="Q49" s="417"/>
      <c r="R49" s="417">
        <v>0</v>
      </c>
      <c r="S49" s="417">
        <v>0</v>
      </c>
      <c r="T49" s="417">
        <v>0</v>
      </c>
      <c r="U49" s="417"/>
      <c r="V49" s="417">
        <v>0</v>
      </c>
      <c r="W49" s="417">
        <v>0</v>
      </c>
      <c r="X49" s="417">
        <v>0</v>
      </c>
      <c r="Y49" s="419" t="s">
        <v>514</v>
      </c>
      <c r="Z49" s="417">
        <v>0</v>
      </c>
      <c r="AA49" s="417">
        <v>0</v>
      </c>
      <c r="AB49" s="417">
        <v>0</v>
      </c>
      <c r="AC49" s="417"/>
      <c r="AD49" s="417">
        <v>0</v>
      </c>
      <c r="AE49" s="417">
        <v>0</v>
      </c>
      <c r="AF49" s="417">
        <v>0</v>
      </c>
      <c r="AG49" s="417"/>
      <c r="AH49" s="419" t="s">
        <v>514</v>
      </c>
      <c r="AI49" s="417"/>
      <c r="AJ49" s="417">
        <v>9.2349999999999994</v>
      </c>
      <c r="AK49" s="417">
        <v>0</v>
      </c>
      <c r="AL49" s="417">
        <v>9.2349999999999994</v>
      </c>
    </row>
    <row r="50" spans="1:39" s="415" customFormat="1" ht="9" customHeight="1">
      <c r="A50" s="419" t="s">
        <v>518</v>
      </c>
      <c r="B50" s="417">
        <v>3668.9053799999997</v>
      </c>
      <c r="C50" s="417">
        <v>1820.1146899999999</v>
      </c>
      <c r="D50" s="417">
        <v>5489.0200700000005</v>
      </c>
      <c r="E50" s="417"/>
      <c r="F50" s="417">
        <v>4321.6127900000001</v>
      </c>
      <c r="G50" s="417">
        <v>138.38333000000003</v>
      </c>
      <c r="H50" s="417">
        <v>4459.9961199999998</v>
      </c>
      <c r="I50" s="417"/>
      <c r="J50" s="417">
        <v>1027.2160100000001</v>
      </c>
      <c r="K50" s="417">
        <v>198.02825000000001</v>
      </c>
      <c r="L50" s="417">
        <v>1225.2442599999999</v>
      </c>
      <c r="M50" s="419" t="s">
        <v>518</v>
      </c>
      <c r="N50" s="417">
        <v>830.85860000000002</v>
      </c>
      <c r="O50" s="417">
        <v>86.050229999999999</v>
      </c>
      <c r="P50" s="417">
        <v>916.90883000000008</v>
      </c>
      <c r="Q50" s="417"/>
      <c r="R50" s="417">
        <v>269.87515000000002</v>
      </c>
      <c r="S50" s="417">
        <v>6.1281500000000007</v>
      </c>
      <c r="T50" s="417">
        <v>276.00329999999997</v>
      </c>
      <c r="U50" s="417"/>
      <c r="V50" s="417">
        <v>437.86097999999998</v>
      </c>
      <c r="W50" s="417">
        <v>127.6503</v>
      </c>
      <c r="X50" s="417">
        <v>565.51128000000006</v>
      </c>
      <c r="Y50" s="419" t="s">
        <v>518</v>
      </c>
      <c r="Z50" s="417">
        <v>431.28692999999998</v>
      </c>
      <c r="AA50" s="417">
        <v>9.2867000000000015</v>
      </c>
      <c r="AB50" s="417">
        <v>440.57362999999998</v>
      </c>
      <c r="AC50" s="417"/>
      <c r="AD50" s="417">
        <v>1405.2038700000001</v>
      </c>
      <c r="AE50" s="417">
        <v>0</v>
      </c>
      <c r="AF50" s="417">
        <v>1405.2038700000001</v>
      </c>
      <c r="AG50" s="417"/>
      <c r="AH50" s="419" t="s">
        <v>518</v>
      </c>
      <c r="AI50" s="417"/>
      <c r="AJ50" s="417">
        <v>12392.819709999998</v>
      </c>
      <c r="AK50" s="417">
        <v>2385.6416499999996</v>
      </c>
      <c r="AL50" s="417">
        <v>14778.461360000001</v>
      </c>
    </row>
    <row r="51" spans="1:39" s="415" customFormat="1" ht="5.0999999999999996" customHeight="1">
      <c r="A51" s="419"/>
      <c r="B51" s="417"/>
      <c r="C51" s="417"/>
      <c r="D51" s="417"/>
      <c r="E51" s="417"/>
      <c r="F51" s="417"/>
      <c r="G51" s="417"/>
      <c r="H51" s="417"/>
      <c r="I51" s="417"/>
      <c r="J51" s="417"/>
      <c r="K51" s="417"/>
      <c r="L51" s="417"/>
      <c r="M51" s="419"/>
      <c r="N51" s="417"/>
      <c r="O51" s="417"/>
      <c r="P51" s="417"/>
      <c r="Q51" s="417"/>
      <c r="R51" s="417"/>
      <c r="S51" s="417"/>
      <c r="T51" s="417"/>
      <c r="U51" s="417"/>
      <c r="V51" s="417">
        <v>0</v>
      </c>
      <c r="W51" s="417">
        <v>0</v>
      </c>
      <c r="X51" s="417">
        <v>0</v>
      </c>
      <c r="Y51" s="419"/>
      <c r="Z51" s="417"/>
      <c r="AA51" s="417"/>
      <c r="AB51" s="417"/>
      <c r="AC51" s="417"/>
      <c r="AD51" s="417"/>
      <c r="AE51" s="417"/>
      <c r="AF51" s="417"/>
      <c r="AG51" s="417"/>
      <c r="AH51" s="419"/>
      <c r="AI51" s="417"/>
      <c r="AJ51" s="417"/>
      <c r="AK51" s="417"/>
      <c r="AL51" s="417"/>
    </row>
    <row r="52" spans="1:39" s="415" customFormat="1" ht="9.75" customHeight="1">
      <c r="A52" s="420" t="s">
        <v>519</v>
      </c>
      <c r="B52" s="421">
        <v>0</v>
      </c>
      <c r="C52" s="421">
        <v>0</v>
      </c>
      <c r="D52" s="421">
        <v>0</v>
      </c>
      <c r="E52" s="421"/>
      <c r="F52" s="421">
        <v>0</v>
      </c>
      <c r="G52" s="421">
        <v>0</v>
      </c>
      <c r="H52" s="421">
        <v>0</v>
      </c>
      <c r="I52" s="421"/>
      <c r="J52" s="421">
        <v>1500</v>
      </c>
      <c r="K52" s="421">
        <v>0</v>
      </c>
      <c r="L52" s="421">
        <v>1500</v>
      </c>
      <c r="M52" s="420" t="s">
        <v>519</v>
      </c>
      <c r="N52" s="421">
        <v>0</v>
      </c>
      <c r="O52" s="421">
        <v>0</v>
      </c>
      <c r="P52" s="421">
        <v>0</v>
      </c>
      <c r="Q52" s="421"/>
      <c r="R52" s="421">
        <v>0</v>
      </c>
      <c r="S52" s="421">
        <v>0</v>
      </c>
      <c r="T52" s="421">
        <v>0</v>
      </c>
      <c r="U52" s="421"/>
      <c r="V52" s="421">
        <v>0</v>
      </c>
      <c r="W52" s="421">
        <v>267.983</v>
      </c>
      <c r="X52" s="421">
        <v>267.983</v>
      </c>
      <c r="Y52" s="420" t="s">
        <v>519</v>
      </c>
      <c r="Z52" s="421">
        <v>0</v>
      </c>
      <c r="AA52" s="421">
        <v>0</v>
      </c>
      <c r="AB52" s="421">
        <v>0</v>
      </c>
      <c r="AC52" s="421"/>
      <c r="AD52" s="421">
        <v>0</v>
      </c>
      <c r="AE52" s="421">
        <v>0</v>
      </c>
      <c r="AF52" s="421">
        <v>0</v>
      </c>
      <c r="AG52" s="421"/>
      <c r="AH52" s="420" t="s">
        <v>519</v>
      </c>
      <c r="AI52" s="421"/>
      <c r="AJ52" s="421">
        <v>1500</v>
      </c>
      <c r="AK52" s="421">
        <v>267.983</v>
      </c>
      <c r="AL52" s="421">
        <v>1767.9829999999999</v>
      </c>
    </row>
    <row r="53" spans="1:39" s="415" customFormat="1" ht="7.5" customHeight="1">
      <c r="A53" s="413"/>
      <c r="B53" s="414"/>
      <c r="C53" s="414"/>
      <c r="D53" s="414"/>
      <c r="E53" s="414"/>
      <c r="F53" s="414"/>
      <c r="G53" s="414"/>
      <c r="H53" s="414"/>
      <c r="I53" s="414"/>
      <c r="J53" s="414"/>
      <c r="K53" s="414"/>
      <c r="L53" s="414"/>
      <c r="M53" s="413"/>
      <c r="N53" s="414"/>
      <c r="O53" s="414"/>
      <c r="P53" s="414"/>
      <c r="Q53" s="414"/>
      <c r="R53" s="414"/>
      <c r="S53" s="414"/>
      <c r="T53" s="414"/>
      <c r="U53" s="414"/>
      <c r="V53" s="414">
        <v>0</v>
      </c>
      <c r="W53" s="414">
        <v>0</v>
      </c>
      <c r="X53" s="414">
        <v>0</v>
      </c>
      <c r="Y53" s="413"/>
      <c r="Z53" s="414"/>
      <c r="AA53" s="414"/>
      <c r="AB53" s="414"/>
      <c r="AC53" s="414"/>
      <c r="AD53" s="414"/>
      <c r="AE53" s="414"/>
      <c r="AF53" s="414"/>
      <c r="AG53" s="414"/>
      <c r="AH53" s="413"/>
      <c r="AI53" s="414"/>
      <c r="AJ53" s="414"/>
      <c r="AK53" s="414"/>
      <c r="AL53" s="414"/>
    </row>
    <row r="54" spans="1:39" s="415" customFormat="1" ht="8.1" customHeight="1">
      <c r="A54" s="413" t="s">
        <v>520</v>
      </c>
      <c r="B54" s="414">
        <v>145159.96444000001</v>
      </c>
      <c r="C54" s="414">
        <v>-1486.8148900000001</v>
      </c>
      <c r="D54" s="414">
        <v>143673.14955</v>
      </c>
      <c r="E54" s="414"/>
      <c r="F54" s="414">
        <v>114048.14021</v>
      </c>
      <c r="G54" s="414">
        <v>-1049.2666299999999</v>
      </c>
      <c r="H54" s="414">
        <v>112998.87358</v>
      </c>
      <c r="I54" s="414"/>
      <c r="J54" s="414">
        <v>96401.41863</v>
      </c>
      <c r="K54" s="414">
        <v>-197.58817000000002</v>
      </c>
      <c r="L54" s="414">
        <v>96203.830459999997</v>
      </c>
      <c r="M54" s="413" t="s">
        <v>520</v>
      </c>
      <c r="N54" s="414">
        <v>16815.741590000001</v>
      </c>
      <c r="O54" s="414">
        <v>4265.5481100000006</v>
      </c>
      <c r="P54" s="414">
        <v>21081.289699999998</v>
      </c>
      <c r="Q54" s="414"/>
      <c r="R54" s="414">
        <v>126076.01587999999</v>
      </c>
      <c r="S54" s="414">
        <v>839.94961000000001</v>
      </c>
      <c r="T54" s="414">
        <v>126915.96548999999</v>
      </c>
      <c r="U54" s="414"/>
      <c r="V54" s="414">
        <v>64941.339549999997</v>
      </c>
      <c r="W54" s="414">
        <v>13189.52223</v>
      </c>
      <c r="X54" s="414">
        <v>78130.861780000007</v>
      </c>
      <c r="Y54" s="413" t="s">
        <v>520</v>
      </c>
      <c r="Z54" s="414">
        <v>16254.905929999999</v>
      </c>
      <c r="AA54" s="414">
        <v>11.469569999999999</v>
      </c>
      <c r="AB54" s="414">
        <v>16266.3755</v>
      </c>
      <c r="AC54" s="414"/>
      <c r="AD54" s="414">
        <v>19407.872100000001</v>
      </c>
      <c r="AE54" s="414">
        <v>1.2269700000000001</v>
      </c>
      <c r="AF54" s="414">
        <v>19409.09907</v>
      </c>
      <c r="AG54" s="414"/>
      <c r="AH54" s="413" t="s">
        <v>520</v>
      </c>
      <c r="AI54" s="414"/>
      <c r="AJ54" s="414">
        <v>599105.39833</v>
      </c>
      <c r="AK54" s="414">
        <v>15574.0468</v>
      </c>
      <c r="AL54" s="414">
        <v>614679.44512999989</v>
      </c>
    </row>
    <row r="55" spans="1:39" s="25" customFormat="1" ht="5.0999999999999996" customHeight="1">
      <c r="A55" s="420"/>
      <c r="B55" s="421"/>
      <c r="C55" s="421"/>
      <c r="D55" s="421"/>
      <c r="E55" s="421"/>
      <c r="F55" s="421"/>
      <c r="G55" s="421"/>
      <c r="H55" s="421"/>
      <c r="I55" s="421"/>
      <c r="J55" s="421">
        <v>0</v>
      </c>
      <c r="K55" s="421">
        <v>0</v>
      </c>
      <c r="L55" s="421">
        <v>0</v>
      </c>
      <c r="M55" s="420"/>
      <c r="N55" s="421"/>
      <c r="O55" s="421"/>
      <c r="P55" s="421"/>
      <c r="Q55" s="421"/>
      <c r="R55" s="421"/>
      <c r="S55" s="421"/>
      <c r="T55" s="421"/>
      <c r="U55" s="421"/>
      <c r="V55" s="421">
        <v>0</v>
      </c>
      <c r="W55" s="421">
        <v>0</v>
      </c>
      <c r="X55" s="421">
        <v>0</v>
      </c>
      <c r="Y55" s="420"/>
      <c r="Z55" s="421"/>
      <c r="AA55" s="421"/>
      <c r="AB55" s="421"/>
      <c r="AC55" s="421"/>
      <c r="AD55" s="421"/>
      <c r="AE55" s="421"/>
      <c r="AF55" s="421"/>
      <c r="AG55" s="421"/>
      <c r="AH55" s="420"/>
      <c r="AI55" s="421"/>
      <c r="AJ55" s="421"/>
      <c r="AK55" s="421"/>
      <c r="AL55" s="421"/>
    </row>
    <row r="56" spans="1:39" s="415" customFormat="1" ht="8.1" customHeight="1">
      <c r="A56" s="413" t="s">
        <v>521</v>
      </c>
      <c r="B56" s="414">
        <v>78409.972200000004</v>
      </c>
      <c r="C56" s="414">
        <v>11996.89444</v>
      </c>
      <c r="D56" s="414">
        <v>90406.866640000007</v>
      </c>
      <c r="E56" s="414"/>
      <c r="F56" s="414">
        <v>90940.285700000008</v>
      </c>
      <c r="G56" s="414">
        <v>0</v>
      </c>
      <c r="H56" s="414">
        <v>90940.285700000008</v>
      </c>
      <c r="I56" s="414"/>
      <c r="J56" s="414">
        <v>53371.223250000003</v>
      </c>
      <c r="K56" s="414">
        <v>1625.3837900000001</v>
      </c>
      <c r="L56" s="414">
        <v>54996.607040000003</v>
      </c>
      <c r="M56" s="413" t="s">
        <v>521</v>
      </c>
      <c r="N56" s="414">
        <v>15775.911539999999</v>
      </c>
      <c r="O56" s="414">
        <v>1626.8514500000001</v>
      </c>
      <c r="P56" s="414">
        <v>17402.762989999999</v>
      </c>
      <c r="Q56" s="414"/>
      <c r="R56" s="414">
        <v>80578.719830000002</v>
      </c>
      <c r="S56" s="414">
        <v>21473.49958</v>
      </c>
      <c r="T56" s="414">
        <v>102052.21940999999</v>
      </c>
      <c r="U56" s="414"/>
      <c r="V56" s="414">
        <v>39005.875159999996</v>
      </c>
      <c r="W56" s="414">
        <v>8772.4820299999992</v>
      </c>
      <c r="X56" s="414">
        <v>47778.357189999995</v>
      </c>
      <c r="Y56" s="413" t="s">
        <v>521</v>
      </c>
      <c r="Z56" s="414">
        <v>17378.90281</v>
      </c>
      <c r="AA56" s="414">
        <v>1619.1928599999999</v>
      </c>
      <c r="AB56" s="414">
        <v>18998.095670000002</v>
      </c>
      <c r="AC56" s="414"/>
      <c r="AD56" s="414">
        <v>18481.940190000001</v>
      </c>
      <c r="AE56" s="414">
        <v>4.0918600000000005</v>
      </c>
      <c r="AF56" s="414">
        <v>18486.032050000002</v>
      </c>
      <c r="AG56" s="414"/>
      <c r="AH56" s="413" t="s">
        <v>521</v>
      </c>
      <c r="AI56" s="414"/>
      <c r="AJ56" s="414">
        <v>393942.83068000001</v>
      </c>
      <c r="AK56" s="414">
        <v>47118.396010000004</v>
      </c>
      <c r="AL56" s="414">
        <v>441061.22669000004</v>
      </c>
    </row>
    <row r="57" spans="1:39" s="25" customFormat="1" ht="9" customHeight="1">
      <c r="A57" s="419" t="s">
        <v>522</v>
      </c>
      <c r="B57" s="417">
        <v>43681.416859999998</v>
      </c>
      <c r="C57" s="417">
        <v>25.417819999999999</v>
      </c>
      <c r="D57" s="417">
        <v>43706.83468</v>
      </c>
      <c r="E57" s="417"/>
      <c r="F57" s="417">
        <v>68228.069489999994</v>
      </c>
      <c r="G57" s="417">
        <v>0</v>
      </c>
      <c r="H57" s="417">
        <v>68228.069489999994</v>
      </c>
      <c r="I57" s="417"/>
      <c r="J57" s="417">
        <v>36741.294320000001</v>
      </c>
      <c r="K57" s="417">
        <v>1.9315599999999999</v>
      </c>
      <c r="L57" s="417">
        <v>36743.225880000005</v>
      </c>
      <c r="M57" s="419" t="s">
        <v>522</v>
      </c>
      <c r="N57" s="417">
        <v>10878.93627</v>
      </c>
      <c r="O57" s="417">
        <v>0</v>
      </c>
      <c r="P57" s="417">
        <v>10878.93627</v>
      </c>
      <c r="Q57" s="417"/>
      <c r="R57" s="417">
        <v>27288.15958</v>
      </c>
      <c r="S57" s="417">
        <v>58.492270000000005</v>
      </c>
      <c r="T57" s="417">
        <v>27346.651850000002</v>
      </c>
      <c r="U57" s="417"/>
      <c r="V57" s="417">
        <v>17752.24123</v>
      </c>
      <c r="W57" s="417">
        <v>57.599410000000006</v>
      </c>
      <c r="X57" s="417">
        <v>17809.840640000002</v>
      </c>
      <c r="Y57" s="419" t="s">
        <v>522</v>
      </c>
      <c r="Z57" s="417">
        <v>12105.22514</v>
      </c>
      <c r="AA57" s="417">
        <v>15.49873</v>
      </c>
      <c r="AB57" s="417">
        <v>12120.72387</v>
      </c>
      <c r="AC57" s="417"/>
      <c r="AD57" s="417">
        <v>13660.491699999999</v>
      </c>
      <c r="AE57" s="417">
        <v>4.0918600000000005</v>
      </c>
      <c r="AF57" s="417">
        <v>13664.583560000001</v>
      </c>
      <c r="AG57" s="417"/>
      <c r="AH57" s="419" t="s">
        <v>522</v>
      </c>
      <c r="AI57" s="417"/>
      <c r="AJ57" s="417">
        <v>230335.83459000004</v>
      </c>
      <c r="AK57" s="417">
        <v>163.03164999999998</v>
      </c>
      <c r="AL57" s="417">
        <v>230498.86624</v>
      </c>
    </row>
    <row r="58" spans="1:39" s="415" customFormat="1" ht="9" customHeight="1">
      <c r="A58" s="419" t="s">
        <v>523</v>
      </c>
      <c r="B58" s="417">
        <v>2.6699600000000001</v>
      </c>
      <c r="C58" s="417">
        <v>15.68582</v>
      </c>
      <c r="D58" s="417">
        <v>18.355779999999999</v>
      </c>
      <c r="E58" s="417"/>
      <c r="F58" s="417">
        <v>266.51448999999997</v>
      </c>
      <c r="G58" s="417">
        <v>0</v>
      </c>
      <c r="H58" s="417">
        <v>266.51448999999997</v>
      </c>
      <c r="I58" s="417"/>
      <c r="J58" s="417">
        <v>2570.2860000000001</v>
      </c>
      <c r="K58" s="417">
        <v>0</v>
      </c>
      <c r="L58" s="417">
        <v>2570.2860000000001</v>
      </c>
      <c r="M58" s="419" t="s">
        <v>523</v>
      </c>
      <c r="N58" s="417">
        <v>0</v>
      </c>
      <c r="O58" s="417">
        <v>144.19551999999999</v>
      </c>
      <c r="P58" s="417">
        <v>144.19551999999999</v>
      </c>
      <c r="Q58" s="417"/>
      <c r="R58" s="417">
        <v>29.478000000000002</v>
      </c>
      <c r="S58" s="417">
        <v>29.090779999999999</v>
      </c>
      <c r="T58" s="417">
        <v>58.568779999999997</v>
      </c>
      <c r="U58" s="417"/>
      <c r="V58" s="417">
        <v>0</v>
      </c>
      <c r="W58" s="417">
        <v>121.86632</v>
      </c>
      <c r="X58" s="417">
        <v>121.86632</v>
      </c>
      <c r="Y58" s="419" t="s">
        <v>523</v>
      </c>
      <c r="Z58" s="417">
        <v>326.14999999999998</v>
      </c>
      <c r="AA58" s="417">
        <v>0</v>
      </c>
      <c r="AB58" s="417">
        <v>326.14999999999998</v>
      </c>
      <c r="AC58" s="417"/>
      <c r="AD58" s="417">
        <v>48.752600000000001</v>
      </c>
      <c r="AE58" s="417">
        <v>0</v>
      </c>
      <c r="AF58" s="417">
        <v>48.752600000000001</v>
      </c>
      <c r="AG58" s="417"/>
      <c r="AH58" s="419" t="s">
        <v>523</v>
      </c>
      <c r="AI58" s="417"/>
      <c r="AJ58" s="417">
        <v>3243.8510499999998</v>
      </c>
      <c r="AK58" s="417">
        <v>310.83843999999999</v>
      </c>
      <c r="AL58" s="417">
        <v>3554.6894899999998</v>
      </c>
      <c r="AM58" s="493"/>
    </row>
    <row r="59" spans="1:39" s="415" customFormat="1" ht="9" customHeight="1">
      <c r="A59" s="419" t="s">
        <v>524</v>
      </c>
      <c r="B59" s="417">
        <v>33261.27723</v>
      </c>
      <c r="C59" s="417">
        <v>11955.46924</v>
      </c>
      <c r="D59" s="417">
        <v>45216.746469999998</v>
      </c>
      <c r="E59" s="417"/>
      <c r="F59" s="417">
        <v>22028.141869999999</v>
      </c>
      <c r="G59" s="417">
        <v>0</v>
      </c>
      <c r="H59" s="417">
        <v>22028.141869999999</v>
      </c>
      <c r="I59" s="417"/>
      <c r="J59" s="417">
        <v>13716.364220000001</v>
      </c>
      <c r="K59" s="417">
        <v>1506.8656699999999</v>
      </c>
      <c r="L59" s="417">
        <v>15223.229890000001</v>
      </c>
      <c r="M59" s="419" t="s">
        <v>524</v>
      </c>
      <c r="N59" s="417">
        <v>4781.4473600000001</v>
      </c>
      <c r="O59" s="417">
        <v>1482.5575100000001</v>
      </c>
      <c r="P59" s="417">
        <v>6264.0048699999998</v>
      </c>
      <c r="Q59" s="417"/>
      <c r="R59" s="417">
        <v>52791.355710000003</v>
      </c>
      <c r="S59" s="417">
        <v>20132.793859999998</v>
      </c>
      <c r="T59" s="417">
        <v>72924.149569999994</v>
      </c>
      <c r="U59" s="417"/>
      <c r="V59" s="417">
        <v>17414.82214</v>
      </c>
      <c r="W59" s="417">
        <v>8390.6978099999997</v>
      </c>
      <c r="X59" s="417">
        <v>25805.519949999998</v>
      </c>
      <c r="Y59" s="419" t="s">
        <v>524</v>
      </c>
      <c r="Z59" s="417">
        <v>4788.0937000000004</v>
      </c>
      <c r="AA59" s="417">
        <v>1603.5321800000002</v>
      </c>
      <c r="AB59" s="417">
        <v>6391.6258799999996</v>
      </c>
      <c r="AC59" s="417"/>
      <c r="AD59" s="417">
        <v>4670.1660300000003</v>
      </c>
      <c r="AE59" s="417">
        <v>0</v>
      </c>
      <c r="AF59" s="417">
        <v>4670.1660300000003</v>
      </c>
      <c r="AG59" s="417"/>
      <c r="AH59" s="419" t="s">
        <v>524</v>
      </c>
      <c r="AI59" s="417"/>
      <c r="AJ59" s="417">
        <v>153451.66826000001</v>
      </c>
      <c r="AK59" s="417">
        <v>45071.916269999994</v>
      </c>
      <c r="AL59" s="417">
        <v>198523.58452999999</v>
      </c>
    </row>
    <row r="60" spans="1:39" s="415" customFormat="1" ht="9" customHeight="1">
      <c r="A60" s="419" t="s">
        <v>525</v>
      </c>
      <c r="B60" s="417">
        <v>1464.6081499999998</v>
      </c>
      <c r="C60" s="417">
        <v>0.32156000000000001</v>
      </c>
      <c r="D60" s="417">
        <v>1464.9297099999999</v>
      </c>
      <c r="E60" s="417"/>
      <c r="F60" s="417">
        <v>417.55985000000004</v>
      </c>
      <c r="G60" s="417">
        <v>0</v>
      </c>
      <c r="H60" s="417">
        <v>417.55985000000004</v>
      </c>
      <c r="I60" s="417"/>
      <c r="J60" s="417">
        <v>343.27871000000005</v>
      </c>
      <c r="K60" s="417">
        <v>116.58655999999999</v>
      </c>
      <c r="L60" s="417">
        <v>459.86527000000001</v>
      </c>
      <c r="M60" s="419" t="s">
        <v>525</v>
      </c>
      <c r="N60" s="417">
        <v>115.52791000000001</v>
      </c>
      <c r="O60" s="417">
        <v>9.8420000000000007E-2</v>
      </c>
      <c r="P60" s="417">
        <v>115.62633</v>
      </c>
      <c r="Q60" s="417"/>
      <c r="R60" s="417">
        <v>469.72654000000006</v>
      </c>
      <c r="S60" s="417">
        <v>1253.12267</v>
      </c>
      <c r="T60" s="417">
        <v>1722.8492099999999</v>
      </c>
      <c r="U60" s="417"/>
      <c r="V60" s="417">
        <v>3838.8117900000002</v>
      </c>
      <c r="W60" s="417">
        <v>202.31849</v>
      </c>
      <c r="X60" s="417">
        <v>4041.1302799999999</v>
      </c>
      <c r="Y60" s="419" t="s">
        <v>525</v>
      </c>
      <c r="Z60" s="417">
        <v>159.43396999999999</v>
      </c>
      <c r="AA60" s="417">
        <v>0.16195000000000001</v>
      </c>
      <c r="AB60" s="417">
        <v>159.59592000000001</v>
      </c>
      <c r="AC60" s="417"/>
      <c r="AD60" s="417">
        <v>102.52986</v>
      </c>
      <c r="AE60" s="417">
        <v>0</v>
      </c>
      <c r="AF60" s="417">
        <v>102.52986</v>
      </c>
      <c r="AG60" s="417"/>
      <c r="AH60" s="419" t="s">
        <v>525</v>
      </c>
      <c r="AI60" s="417"/>
      <c r="AJ60" s="417">
        <v>6911.47678</v>
      </c>
      <c r="AK60" s="417">
        <v>1572.6096500000001</v>
      </c>
      <c r="AL60" s="417">
        <v>8484.0864299999994</v>
      </c>
    </row>
    <row r="61" spans="1:39" s="415" customFormat="1" ht="5.0999999999999996" customHeight="1">
      <c r="A61" s="419"/>
      <c r="B61" s="417"/>
      <c r="C61" s="417"/>
      <c r="D61" s="417"/>
      <c r="E61" s="417"/>
      <c r="F61" s="417"/>
      <c r="G61" s="417"/>
      <c r="H61" s="417"/>
      <c r="I61" s="417"/>
      <c r="J61" s="417"/>
      <c r="K61" s="417"/>
      <c r="L61" s="417"/>
      <c r="M61" s="419"/>
      <c r="N61" s="417"/>
      <c r="O61" s="417"/>
      <c r="P61" s="417"/>
      <c r="Q61" s="417"/>
      <c r="R61" s="417"/>
      <c r="S61" s="417"/>
      <c r="T61" s="417"/>
      <c r="U61" s="417"/>
      <c r="V61" s="417">
        <v>0</v>
      </c>
      <c r="W61" s="417">
        <v>0</v>
      </c>
      <c r="X61" s="417">
        <v>0</v>
      </c>
      <c r="Y61" s="419"/>
      <c r="Z61" s="417"/>
      <c r="AA61" s="417"/>
      <c r="AB61" s="417"/>
      <c r="AC61" s="417"/>
      <c r="AD61" s="417"/>
      <c r="AE61" s="417"/>
      <c r="AF61" s="417"/>
      <c r="AG61" s="417"/>
      <c r="AH61" s="419"/>
      <c r="AI61" s="417"/>
      <c r="AJ61" s="417"/>
      <c r="AK61" s="417"/>
      <c r="AL61" s="417"/>
    </row>
    <row r="62" spans="1:39" s="415" customFormat="1" ht="8.1" customHeight="1">
      <c r="A62" s="413" t="s">
        <v>526</v>
      </c>
      <c r="B62" s="414">
        <v>66749.992240000007</v>
      </c>
      <c r="C62" s="414">
        <v>-13483.70933</v>
      </c>
      <c r="D62" s="414">
        <v>53266.282909999994</v>
      </c>
      <c r="E62" s="414"/>
      <c r="F62" s="414">
        <v>23107.854510000001</v>
      </c>
      <c r="G62" s="414">
        <v>-1049.2666299999999</v>
      </c>
      <c r="H62" s="414">
        <v>22058.587879999999</v>
      </c>
      <c r="I62" s="414"/>
      <c r="J62" s="414">
        <v>43030.195380000005</v>
      </c>
      <c r="K62" s="414">
        <v>-1822.9719599999999</v>
      </c>
      <c r="L62" s="414">
        <v>41207.223420000002</v>
      </c>
      <c r="M62" s="413" t="s">
        <v>526</v>
      </c>
      <c r="N62" s="414">
        <v>1039.83005</v>
      </c>
      <c r="O62" s="414">
        <v>2638.6966600000001</v>
      </c>
      <c r="P62" s="414">
        <v>3678.5267100000001</v>
      </c>
      <c r="Q62" s="414"/>
      <c r="R62" s="414">
        <v>45497.296049999997</v>
      </c>
      <c r="S62" s="414">
        <v>-20633.54997</v>
      </c>
      <c r="T62" s="414">
        <v>24863.746079999997</v>
      </c>
      <c r="U62" s="414"/>
      <c r="V62" s="414">
        <v>25935.464390000001</v>
      </c>
      <c r="W62" s="414">
        <v>4417.0402000000004</v>
      </c>
      <c r="X62" s="414">
        <v>30352.50459</v>
      </c>
      <c r="Y62" s="413" t="s">
        <v>526</v>
      </c>
      <c r="Z62" s="414">
        <v>-1123.9968799999999</v>
      </c>
      <c r="AA62" s="414">
        <v>-1607.7232900000001</v>
      </c>
      <c r="AB62" s="414">
        <v>-2731.7201700000001</v>
      </c>
      <c r="AC62" s="414"/>
      <c r="AD62" s="414">
        <v>925.93191000000002</v>
      </c>
      <c r="AE62" s="414">
        <v>-2.8648899999999999</v>
      </c>
      <c r="AF62" s="414">
        <v>923.06702000000007</v>
      </c>
      <c r="AG62" s="414"/>
      <c r="AH62" s="413" t="s">
        <v>526</v>
      </c>
      <c r="AI62" s="414"/>
      <c r="AJ62" s="414">
        <v>205162.56765000004</v>
      </c>
      <c r="AK62" s="414">
        <v>-31544.34921</v>
      </c>
      <c r="AL62" s="414">
        <v>173618.21843999997</v>
      </c>
    </row>
    <row r="63" spans="1:39" s="25" customFormat="1" ht="5.0999999999999996" customHeight="1">
      <c r="A63" s="419"/>
      <c r="B63" s="421"/>
      <c r="C63" s="421"/>
      <c r="D63" s="421"/>
      <c r="E63" s="421"/>
      <c r="F63" s="421"/>
      <c r="G63" s="421"/>
      <c r="H63" s="421"/>
      <c r="I63" s="421"/>
      <c r="J63" s="421"/>
      <c r="K63" s="421"/>
      <c r="L63" s="421"/>
      <c r="M63" s="419"/>
      <c r="N63" s="421"/>
      <c r="O63" s="421"/>
      <c r="P63" s="421"/>
      <c r="Q63" s="421"/>
      <c r="R63" s="421"/>
      <c r="S63" s="421"/>
      <c r="T63" s="421"/>
      <c r="U63" s="421"/>
      <c r="V63" s="421">
        <v>0</v>
      </c>
      <c r="W63" s="421">
        <v>0</v>
      </c>
      <c r="X63" s="421">
        <v>0</v>
      </c>
      <c r="Y63" s="419"/>
      <c r="Z63" s="421"/>
      <c r="AA63" s="421"/>
      <c r="AB63" s="421"/>
      <c r="AC63" s="421"/>
      <c r="AD63" s="421"/>
      <c r="AE63" s="421"/>
      <c r="AF63" s="421"/>
      <c r="AG63" s="421"/>
      <c r="AH63" s="419"/>
      <c r="AI63" s="421"/>
      <c r="AJ63" s="421"/>
      <c r="AK63" s="421"/>
      <c r="AL63" s="421"/>
    </row>
    <row r="64" spans="1:39" s="415" customFormat="1" ht="8.1" customHeight="1">
      <c r="A64" s="413" t="s">
        <v>527</v>
      </c>
      <c r="B64" s="414">
        <v>2012.3215299999999</v>
      </c>
      <c r="C64" s="414">
        <v>-21.585339999999999</v>
      </c>
      <c r="D64" s="414">
        <v>1990.7361899999999</v>
      </c>
      <c r="E64" s="414"/>
      <c r="F64" s="414">
        <v>5748.4044299999996</v>
      </c>
      <c r="G64" s="414">
        <v>0.19427</v>
      </c>
      <c r="H64" s="414">
        <v>5748.5987000000005</v>
      </c>
      <c r="I64" s="414"/>
      <c r="J64" s="414">
        <v>2573.6540499999996</v>
      </c>
      <c r="K64" s="414">
        <v>0</v>
      </c>
      <c r="L64" s="414">
        <v>2573.6540499999996</v>
      </c>
      <c r="M64" s="413" t="s">
        <v>527</v>
      </c>
      <c r="N64" s="414">
        <v>608.39162999999996</v>
      </c>
      <c r="O64" s="414">
        <v>0</v>
      </c>
      <c r="P64" s="414">
        <v>608.39162999999996</v>
      </c>
      <c r="Q64" s="414"/>
      <c r="R64" s="414">
        <v>7856.5276299999996</v>
      </c>
      <c r="S64" s="414">
        <v>0</v>
      </c>
      <c r="T64" s="414">
        <v>7856.5276299999996</v>
      </c>
      <c r="U64" s="414"/>
      <c r="V64" s="414">
        <v>900.68282000000011</v>
      </c>
      <c r="W64" s="414">
        <v>82.275000000000006</v>
      </c>
      <c r="X64" s="414">
        <v>982.95782000000008</v>
      </c>
      <c r="Y64" s="413" t="s">
        <v>527</v>
      </c>
      <c r="Z64" s="414">
        <v>1884.7208000000001</v>
      </c>
      <c r="AA64" s="414">
        <v>0</v>
      </c>
      <c r="AB64" s="414">
        <v>1884.7208000000001</v>
      </c>
      <c r="AC64" s="414"/>
      <c r="AD64" s="414">
        <v>964.03806000000009</v>
      </c>
      <c r="AE64" s="414">
        <v>0</v>
      </c>
      <c r="AF64" s="414">
        <v>964.03806000000009</v>
      </c>
      <c r="AG64" s="414"/>
      <c r="AH64" s="413" t="s">
        <v>527</v>
      </c>
      <c r="AI64" s="414"/>
      <c r="AJ64" s="414">
        <v>22548.740949999999</v>
      </c>
      <c r="AK64" s="414">
        <v>60.883930000000007</v>
      </c>
      <c r="AL64" s="414">
        <v>22609.624879999996</v>
      </c>
    </row>
    <row r="65" spans="1:39" s="25" customFormat="1" ht="9" customHeight="1">
      <c r="A65" s="419" t="s">
        <v>528</v>
      </c>
      <c r="B65" s="417">
        <v>0</v>
      </c>
      <c r="C65" s="417">
        <v>0</v>
      </c>
      <c r="D65" s="417">
        <v>0</v>
      </c>
      <c r="E65" s="417"/>
      <c r="F65" s="417">
        <v>0</v>
      </c>
      <c r="G65" s="417">
        <v>0</v>
      </c>
      <c r="H65" s="417">
        <v>0</v>
      </c>
      <c r="I65" s="417"/>
      <c r="J65" s="417">
        <v>-59.504980000000003</v>
      </c>
      <c r="K65" s="417">
        <v>0</v>
      </c>
      <c r="L65" s="417">
        <v>-59.504980000000003</v>
      </c>
      <c r="M65" s="419" t="s">
        <v>528</v>
      </c>
      <c r="N65" s="417">
        <v>0</v>
      </c>
      <c r="O65" s="417">
        <v>0</v>
      </c>
      <c r="P65" s="417">
        <v>0</v>
      </c>
      <c r="Q65" s="417"/>
      <c r="R65" s="417">
        <v>0</v>
      </c>
      <c r="S65" s="417">
        <v>0</v>
      </c>
      <c r="T65" s="417">
        <v>0</v>
      </c>
      <c r="U65" s="417"/>
      <c r="V65" s="417">
        <v>0</v>
      </c>
      <c r="W65" s="417">
        <v>0</v>
      </c>
      <c r="X65" s="417">
        <v>0</v>
      </c>
      <c r="Y65" s="419" t="s">
        <v>528</v>
      </c>
      <c r="Z65" s="417">
        <v>0</v>
      </c>
      <c r="AA65" s="417">
        <v>0</v>
      </c>
      <c r="AB65" s="417">
        <v>0</v>
      </c>
      <c r="AC65" s="417"/>
      <c r="AD65" s="417">
        <v>0</v>
      </c>
      <c r="AE65" s="417">
        <v>0</v>
      </c>
      <c r="AF65" s="417">
        <v>0</v>
      </c>
      <c r="AG65" s="417"/>
      <c r="AH65" s="419" t="s">
        <v>528</v>
      </c>
      <c r="AI65" s="417"/>
      <c r="AJ65" s="417">
        <v>-59.504980000000003</v>
      </c>
      <c r="AK65" s="417">
        <v>0</v>
      </c>
      <c r="AL65" s="417">
        <v>-59.504980000000003</v>
      </c>
    </row>
    <row r="66" spans="1:39" s="415" customFormat="1" ht="9" customHeight="1">
      <c r="A66" s="419" t="s">
        <v>529</v>
      </c>
      <c r="B66" s="417">
        <v>165.43539000000001</v>
      </c>
      <c r="C66" s="417">
        <v>0</v>
      </c>
      <c r="D66" s="417">
        <v>165.43539000000001</v>
      </c>
      <c r="E66" s="417"/>
      <c r="F66" s="417">
        <v>2.3519999999999999E-2</v>
      </c>
      <c r="G66" s="417">
        <v>0</v>
      </c>
      <c r="H66" s="417">
        <v>2.3519999999999999E-2</v>
      </c>
      <c r="I66" s="417"/>
      <c r="J66" s="417">
        <v>0</v>
      </c>
      <c r="K66" s="417">
        <v>0</v>
      </c>
      <c r="L66" s="417">
        <v>0</v>
      </c>
      <c r="M66" s="419" t="s">
        <v>529</v>
      </c>
      <c r="N66" s="417">
        <v>0</v>
      </c>
      <c r="O66" s="417">
        <v>0</v>
      </c>
      <c r="P66" s="417">
        <v>0</v>
      </c>
      <c r="Q66" s="417"/>
      <c r="R66" s="417">
        <v>0</v>
      </c>
      <c r="S66" s="417">
        <v>0</v>
      </c>
      <c r="T66" s="417">
        <v>0</v>
      </c>
      <c r="U66" s="417"/>
      <c r="V66" s="417">
        <v>0</v>
      </c>
      <c r="W66" s="417">
        <v>0</v>
      </c>
      <c r="X66" s="417">
        <v>0</v>
      </c>
      <c r="Y66" s="419" t="s">
        <v>529</v>
      </c>
      <c r="Z66" s="417">
        <v>0</v>
      </c>
      <c r="AA66" s="417">
        <v>0</v>
      </c>
      <c r="AB66" s="417">
        <v>0</v>
      </c>
      <c r="AC66" s="417"/>
      <c r="AD66" s="417">
        <v>0</v>
      </c>
      <c r="AE66" s="417">
        <v>0</v>
      </c>
      <c r="AF66" s="417">
        <v>0</v>
      </c>
      <c r="AG66" s="417"/>
      <c r="AH66" s="419" t="s">
        <v>529</v>
      </c>
      <c r="AI66" s="417"/>
      <c r="AJ66" s="417">
        <v>165.45891</v>
      </c>
      <c r="AK66" s="417">
        <v>0</v>
      </c>
      <c r="AL66" s="417">
        <v>165.45891</v>
      </c>
      <c r="AM66" s="493"/>
    </row>
    <row r="67" spans="1:39" s="415" customFormat="1" ht="9" customHeight="1">
      <c r="A67" s="419" t="s">
        <v>530</v>
      </c>
      <c r="B67" s="417">
        <v>565.52595999999994</v>
      </c>
      <c r="C67" s="417">
        <v>-21.585339999999999</v>
      </c>
      <c r="D67" s="417">
        <v>543.94061999999997</v>
      </c>
      <c r="E67" s="417"/>
      <c r="F67" s="417">
        <v>1275.46027</v>
      </c>
      <c r="G67" s="417">
        <v>0.19427</v>
      </c>
      <c r="H67" s="417">
        <v>1275.65454</v>
      </c>
      <c r="I67" s="417"/>
      <c r="J67" s="417">
        <v>-68.779229999999998</v>
      </c>
      <c r="K67" s="417">
        <v>0</v>
      </c>
      <c r="L67" s="417">
        <v>-68.779229999999998</v>
      </c>
      <c r="M67" s="419" t="s">
        <v>530</v>
      </c>
      <c r="N67" s="417">
        <v>92.983410000000006</v>
      </c>
      <c r="O67" s="417">
        <v>0</v>
      </c>
      <c r="P67" s="417">
        <v>92.983410000000006</v>
      </c>
      <c r="Q67" s="417"/>
      <c r="R67" s="417">
        <v>1068.02468</v>
      </c>
      <c r="S67" s="417">
        <v>0</v>
      </c>
      <c r="T67" s="417">
        <v>1068.02468</v>
      </c>
      <c r="U67" s="417"/>
      <c r="V67" s="417">
        <v>-62.856360000000002</v>
      </c>
      <c r="W67" s="417">
        <v>82.275000000000006</v>
      </c>
      <c r="X67" s="417">
        <v>19.41864</v>
      </c>
      <c r="Y67" s="419" t="s">
        <v>530</v>
      </c>
      <c r="Z67" s="417">
        <v>657.30846999999994</v>
      </c>
      <c r="AA67" s="417">
        <v>0</v>
      </c>
      <c r="AB67" s="417">
        <v>657.30846999999994</v>
      </c>
      <c r="AC67" s="417"/>
      <c r="AD67" s="417">
        <v>0</v>
      </c>
      <c r="AE67" s="417">
        <v>0</v>
      </c>
      <c r="AF67" s="417">
        <v>0</v>
      </c>
      <c r="AG67" s="417"/>
      <c r="AH67" s="419" t="s">
        <v>530</v>
      </c>
      <c r="AI67" s="417"/>
      <c r="AJ67" s="417">
        <v>3527.6671999999994</v>
      </c>
      <c r="AK67" s="417">
        <v>60.883930000000007</v>
      </c>
      <c r="AL67" s="417">
        <v>3588.5511299999998</v>
      </c>
      <c r="AM67" s="493"/>
    </row>
    <row r="68" spans="1:39" s="415" customFormat="1" ht="9" customHeight="1">
      <c r="A68" s="419" t="s">
        <v>531</v>
      </c>
      <c r="B68" s="417">
        <v>0</v>
      </c>
      <c r="C68" s="417">
        <v>0</v>
      </c>
      <c r="D68" s="417">
        <v>0</v>
      </c>
      <c r="E68" s="417"/>
      <c r="F68" s="417">
        <v>-23.384040000000002</v>
      </c>
      <c r="G68" s="417">
        <v>0</v>
      </c>
      <c r="H68" s="417">
        <v>-23.384040000000002</v>
      </c>
      <c r="I68" s="417"/>
      <c r="J68" s="417">
        <v>655.0375600000001</v>
      </c>
      <c r="K68" s="417">
        <v>0</v>
      </c>
      <c r="L68" s="417">
        <v>655.0375600000001</v>
      </c>
      <c r="M68" s="419" t="s">
        <v>531</v>
      </c>
      <c r="N68" s="417">
        <v>13.10361</v>
      </c>
      <c r="O68" s="417">
        <v>0</v>
      </c>
      <c r="P68" s="417">
        <v>13.10361</v>
      </c>
      <c r="Q68" s="417"/>
      <c r="R68" s="417">
        <v>0</v>
      </c>
      <c r="S68" s="417">
        <v>0</v>
      </c>
      <c r="T68" s="417">
        <v>0</v>
      </c>
      <c r="U68" s="417"/>
      <c r="V68" s="417">
        <v>0</v>
      </c>
      <c r="W68" s="417">
        <v>0</v>
      </c>
      <c r="X68" s="417">
        <v>0</v>
      </c>
      <c r="Y68" s="419" t="s">
        <v>531</v>
      </c>
      <c r="Z68" s="417">
        <v>269.68943999999999</v>
      </c>
      <c r="AA68" s="417">
        <v>0</v>
      </c>
      <c r="AB68" s="417">
        <v>269.68943999999999</v>
      </c>
      <c r="AC68" s="417"/>
      <c r="AD68" s="417">
        <v>0</v>
      </c>
      <c r="AE68" s="417">
        <v>0</v>
      </c>
      <c r="AF68" s="417">
        <v>0</v>
      </c>
      <c r="AG68" s="417"/>
      <c r="AH68" s="419" t="s">
        <v>531</v>
      </c>
      <c r="AI68" s="417"/>
      <c r="AJ68" s="417">
        <v>914.44657000000007</v>
      </c>
      <c r="AK68" s="417">
        <v>0</v>
      </c>
      <c r="AL68" s="417">
        <v>914.44657000000007</v>
      </c>
    </row>
    <row r="69" spans="1:39" s="415" customFormat="1" ht="9" customHeight="1">
      <c r="A69" s="419" t="s">
        <v>532</v>
      </c>
      <c r="B69" s="417">
        <v>362.20296000000002</v>
      </c>
      <c r="C69" s="417">
        <v>0</v>
      </c>
      <c r="D69" s="417">
        <v>362.20296000000002</v>
      </c>
      <c r="E69" s="417"/>
      <c r="F69" s="417">
        <v>560.18495999999993</v>
      </c>
      <c r="G69" s="417">
        <v>0</v>
      </c>
      <c r="H69" s="417">
        <v>560.18495999999993</v>
      </c>
      <c r="I69" s="417"/>
      <c r="J69" s="417">
        <v>116.74453</v>
      </c>
      <c r="K69" s="417">
        <v>0</v>
      </c>
      <c r="L69" s="417">
        <v>116.74453</v>
      </c>
      <c r="M69" s="419" t="s">
        <v>532</v>
      </c>
      <c r="N69" s="417">
        <v>125.672</v>
      </c>
      <c r="O69" s="417">
        <v>0</v>
      </c>
      <c r="P69" s="417">
        <v>125.672</v>
      </c>
      <c r="Q69" s="417"/>
      <c r="R69" s="417">
        <v>462.22422999999998</v>
      </c>
      <c r="S69" s="417">
        <v>0</v>
      </c>
      <c r="T69" s="417">
        <v>462.22422999999998</v>
      </c>
      <c r="U69" s="417"/>
      <c r="V69" s="417">
        <v>67.141999999999996</v>
      </c>
      <c r="W69" s="417">
        <v>0</v>
      </c>
      <c r="X69" s="417">
        <v>67.141999999999996</v>
      </c>
      <c r="Y69" s="419" t="s">
        <v>532</v>
      </c>
      <c r="Z69" s="417">
        <v>109.61501000000001</v>
      </c>
      <c r="AA69" s="417">
        <v>0</v>
      </c>
      <c r="AB69" s="417">
        <v>109.61501000000001</v>
      </c>
      <c r="AC69" s="417"/>
      <c r="AD69" s="417">
        <v>0</v>
      </c>
      <c r="AE69" s="417">
        <v>0</v>
      </c>
      <c r="AF69" s="417">
        <v>0</v>
      </c>
      <c r="AG69" s="417"/>
      <c r="AH69" s="419" t="s">
        <v>532</v>
      </c>
      <c r="AI69" s="417"/>
      <c r="AJ69" s="417">
        <v>1803.7856899999999</v>
      </c>
      <c r="AK69" s="417">
        <v>0</v>
      </c>
      <c r="AL69" s="417">
        <v>1803.7856899999999</v>
      </c>
    </row>
    <row r="70" spans="1:39" s="415" customFormat="1" ht="9" customHeight="1">
      <c r="A70" s="419" t="s">
        <v>533</v>
      </c>
      <c r="B70" s="417">
        <v>790.16872999999998</v>
      </c>
      <c r="C70" s="417">
        <v>0</v>
      </c>
      <c r="D70" s="417">
        <v>790.16872999999998</v>
      </c>
      <c r="E70" s="417"/>
      <c r="F70" s="417">
        <v>1506.7683599999998</v>
      </c>
      <c r="G70" s="417">
        <v>0</v>
      </c>
      <c r="H70" s="417">
        <v>1506.7683599999998</v>
      </c>
      <c r="I70" s="417"/>
      <c r="J70" s="417">
        <v>247.50862000000001</v>
      </c>
      <c r="K70" s="417">
        <v>0</v>
      </c>
      <c r="L70" s="417">
        <v>247.50862000000001</v>
      </c>
      <c r="M70" s="419" t="s">
        <v>533</v>
      </c>
      <c r="N70" s="417">
        <v>333.41080999999997</v>
      </c>
      <c r="O70" s="417">
        <v>0</v>
      </c>
      <c r="P70" s="417">
        <v>333.41080999999997</v>
      </c>
      <c r="Q70" s="417"/>
      <c r="R70" s="417">
        <v>1235.7876100000001</v>
      </c>
      <c r="S70" s="417">
        <v>0</v>
      </c>
      <c r="T70" s="417">
        <v>1235.7876100000001</v>
      </c>
      <c r="U70" s="417"/>
      <c r="V70" s="417">
        <v>379.29374000000001</v>
      </c>
      <c r="W70" s="417">
        <v>0</v>
      </c>
      <c r="X70" s="417">
        <v>379.29374000000001</v>
      </c>
      <c r="Y70" s="419" t="s">
        <v>533</v>
      </c>
      <c r="Z70" s="417">
        <v>764.41458999999998</v>
      </c>
      <c r="AA70" s="417">
        <v>0</v>
      </c>
      <c r="AB70" s="417">
        <v>764.41458999999998</v>
      </c>
      <c r="AC70" s="417"/>
      <c r="AD70" s="417">
        <v>209.14102000000003</v>
      </c>
      <c r="AE70" s="417">
        <v>0</v>
      </c>
      <c r="AF70" s="417">
        <v>209.14102000000003</v>
      </c>
      <c r="AG70" s="417"/>
      <c r="AH70" s="419" t="s">
        <v>533</v>
      </c>
      <c r="AI70" s="417"/>
      <c r="AJ70" s="417">
        <v>5466.4934800000001</v>
      </c>
      <c r="AK70" s="417">
        <v>0</v>
      </c>
      <c r="AL70" s="417">
        <v>5466.4934800000001</v>
      </c>
    </row>
    <row r="71" spans="1:39" s="415" customFormat="1" ht="9" customHeight="1">
      <c r="A71" s="419" t="s">
        <v>534</v>
      </c>
      <c r="B71" s="417">
        <v>128.98849000000001</v>
      </c>
      <c r="C71" s="417">
        <v>0</v>
      </c>
      <c r="D71" s="417">
        <v>128.98849000000001</v>
      </c>
      <c r="E71" s="417"/>
      <c r="F71" s="417">
        <v>2429.3513599999997</v>
      </c>
      <c r="G71" s="417">
        <v>0</v>
      </c>
      <c r="H71" s="417">
        <v>2429.3513599999997</v>
      </c>
      <c r="I71" s="417"/>
      <c r="J71" s="417">
        <v>1682.6475500000001</v>
      </c>
      <c r="K71" s="417">
        <v>0</v>
      </c>
      <c r="L71" s="417">
        <v>1682.6475500000001</v>
      </c>
      <c r="M71" s="419" t="s">
        <v>534</v>
      </c>
      <c r="N71" s="417">
        <v>43.221800000000002</v>
      </c>
      <c r="O71" s="417">
        <v>0</v>
      </c>
      <c r="P71" s="417">
        <v>43.221800000000002</v>
      </c>
      <c r="Q71" s="417"/>
      <c r="R71" s="417">
        <v>5090.4911099999999</v>
      </c>
      <c r="S71" s="417">
        <v>0</v>
      </c>
      <c r="T71" s="417">
        <v>5090.4911099999999</v>
      </c>
      <c r="U71" s="417"/>
      <c r="V71" s="417">
        <v>517.10343999999998</v>
      </c>
      <c r="W71" s="417">
        <v>0</v>
      </c>
      <c r="X71" s="417">
        <v>517.10343999999998</v>
      </c>
      <c r="Y71" s="419" t="s">
        <v>534</v>
      </c>
      <c r="Z71" s="417">
        <v>83.693290000000005</v>
      </c>
      <c r="AA71" s="417">
        <v>0</v>
      </c>
      <c r="AB71" s="417">
        <v>83.693290000000005</v>
      </c>
      <c r="AC71" s="417"/>
      <c r="AD71" s="417">
        <v>754.89704000000006</v>
      </c>
      <c r="AE71" s="417">
        <v>0</v>
      </c>
      <c r="AF71" s="417">
        <v>754.89704000000006</v>
      </c>
      <c r="AG71" s="417"/>
      <c r="AH71" s="419" t="s">
        <v>534</v>
      </c>
      <c r="AI71" s="417"/>
      <c r="AJ71" s="417">
        <v>10730.39408</v>
      </c>
      <c r="AK71" s="417">
        <v>0</v>
      </c>
      <c r="AL71" s="417">
        <v>10730.39408</v>
      </c>
    </row>
    <row r="72" spans="1:39" s="415" customFormat="1" ht="5.0999999999999996" customHeight="1">
      <c r="A72" s="419"/>
      <c r="B72" s="417"/>
      <c r="C72" s="417"/>
      <c r="D72" s="417"/>
      <c r="E72" s="417"/>
      <c r="F72" s="417"/>
      <c r="G72" s="417"/>
      <c r="H72" s="417"/>
      <c r="I72" s="417"/>
      <c r="J72" s="417"/>
      <c r="K72" s="417"/>
      <c r="L72" s="417"/>
      <c r="M72" s="419"/>
      <c r="N72" s="417"/>
      <c r="O72" s="417"/>
      <c r="P72" s="417"/>
      <c r="Q72" s="417"/>
      <c r="R72" s="417"/>
      <c r="S72" s="417"/>
      <c r="T72" s="417"/>
      <c r="U72" s="417"/>
      <c r="V72" s="417">
        <v>0</v>
      </c>
      <c r="W72" s="417">
        <v>0</v>
      </c>
      <c r="X72" s="417">
        <v>0</v>
      </c>
      <c r="Y72" s="419"/>
      <c r="Z72" s="417"/>
      <c r="AA72" s="417"/>
      <c r="AB72" s="417"/>
      <c r="AC72" s="417"/>
      <c r="AD72" s="417"/>
      <c r="AE72" s="417"/>
      <c r="AF72" s="417"/>
      <c r="AG72" s="417"/>
      <c r="AH72" s="419"/>
      <c r="AI72" s="417"/>
      <c r="AJ72" s="417"/>
      <c r="AK72" s="417"/>
      <c r="AL72" s="417"/>
    </row>
    <row r="73" spans="1:39" s="25" customFormat="1" ht="9.75" customHeight="1">
      <c r="A73" s="413" t="s">
        <v>535</v>
      </c>
      <c r="B73" s="414">
        <v>105.36829</v>
      </c>
      <c r="C73" s="414">
        <v>-8.0705600000000004</v>
      </c>
      <c r="D73" s="414">
        <v>97.297730000000001</v>
      </c>
      <c r="E73" s="414"/>
      <c r="F73" s="414">
        <v>-1126.97821</v>
      </c>
      <c r="G73" s="414">
        <v>29.58239</v>
      </c>
      <c r="H73" s="414">
        <v>-1097.39582</v>
      </c>
      <c r="I73" s="414"/>
      <c r="J73" s="414">
        <v>-127.79644999999999</v>
      </c>
      <c r="K73" s="414">
        <v>-22.614000000000001</v>
      </c>
      <c r="L73" s="414">
        <v>-150.41045000000003</v>
      </c>
      <c r="M73" s="413" t="s">
        <v>535</v>
      </c>
      <c r="N73" s="414">
        <v>-26.898690000000002</v>
      </c>
      <c r="O73" s="414">
        <v>14.53767</v>
      </c>
      <c r="P73" s="414">
        <v>-12.36102</v>
      </c>
      <c r="Q73" s="414"/>
      <c r="R73" s="414">
        <v>-2756.23029</v>
      </c>
      <c r="S73" s="414">
        <v>1118.3821699999999</v>
      </c>
      <c r="T73" s="414">
        <v>-1637.8481200000001</v>
      </c>
      <c r="U73" s="414"/>
      <c r="V73" s="414">
        <v>7049.2460300000002</v>
      </c>
      <c r="W73" s="414">
        <v>436.92480999999998</v>
      </c>
      <c r="X73" s="414">
        <v>7486.1708399999998</v>
      </c>
      <c r="Y73" s="413" t="s">
        <v>535</v>
      </c>
      <c r="Z73" s="414">
        <v>522.70294999999999</v>
      </c>
      <c r="AA73" s="414">
        <v>-0.94862000000000002</v>
      </c>
      <c r="AB73" s="414">
        <v>521.75432999999998</v>
      </c>
      <c r="AC73" s="414"/>
      <c r="AD73" s="414">
        <v>498.67740000000003</v>
      </c>
      <c r="AE73" s="414">
        <v>0</v>
      </c>
      <c r="AF73" s="414">
        <v>498.67740000000003</v>
      </c>
      <c r="AG73" s="414"/>
      <c r="AH73" s="413" t="s">
        <v>535</v>
      </c>
      <c r="AI73" s="414"/>
      <c r="AJ73" s="414">
        <v>4138.0910299999996</v>
      </c>
      <c r="AK73" s="414">
        <v>1567.79386</v>
      </c>
      <c r="AL73" s="414">
        <v>5705.8848899999994</v>
      </c>
    </row>
    <row r="74" spans="1:39" s="415" customFormat="1" ht="12.15" customHeight="1">
      <c r="A74" s="462" t="s">
        <v>536</v>
      </c>
      <c r="B74" s="414">
        <v>64843.038999999997</v>
      </c>
      <c r="C74" s="414">
        <v>-13470.19455</v>
      </c>
      <c r="D74" s="414">
        <v>51372.844450000004</v>
      </c>
      <c r="E74" s="414"/>
      <c r="F74" s="414">
        <v>16232.471869999999</v>
      </c>
      <c r="G74" s="414">
        <v>-1019.87851</v>
      </c>
      <c r="H74" s="414">
        <v>15212.593359999999</v>
      </c>
      <c r="I74" s="414"/>
      <c r="J74" s="414">
        <v>40328.744880000006</v>
      </c>
      <c r="K74" s="414">
        <v>-1845.5859599999999</v>
      </c>
      <c r="L74" s="414">
        <v>38483.158920000002</v>
      </c>
      <c r="M74" s="462" t="s">
        <v>536</v>
      </c>
      <c r="N74" s="414">
        <v>404.53972999999996</v>
      </c>
      <c r="O74" s="414">
        <v>2653.2343300000002</v>
      </c>
      <c r="P74" s="414">
        <v>3057.7740600000002</v>
      </c>
      <c r="Q74" s="414"/>
      <c r="R74" s="414">
        <v>34884.538130000001</v>
      </c>
      <c r="S74" s="414">
        <v>-19515.167799999999</v>
      </c>
      <c r="T74" s="414">
        <v>15369.37033</v>
      </c>
      <c r="U74" s="414"/>
      <c r="V74" s="414">
        <v>32084.027600000001</v>
      </c>
      <c r="W74" s="414">
        <v>4771.6900099999993</v>
      </c>
      <c r="X74" s="414">
        <v>36855.71761</v>
      </c>
      <c r="Y74" s="462" t="s">
        <v>536</v>
      </c>
      <c r="Z74" s="414">
        <v>-2486.0147299999999</v>
      </c>
      <c r="AA74" s="414">
        <v>-1608.6719100000003</v>
      </c>
      <c r="AB74" s="414">
        <v>-4094.6866400000004</v>
      </c>
      <c r="AC74" s="414"/>
      <c r="AD74" s="414">
        <v>460.57125000000002</v>
      </c>
      <c r="AE74" s="414">
        <v>-2.8648899999999999</v>
      </c>
      <c r="AF74" s="414">
        <v>457.70635999999996</v>
      </c>
      <c r="AG74" s="414"/>
      <c r="AH74" s="462" t="s">
        <v>536</v>
      </c>
      <c r="AI74" s="414"/>
      <c r="AJ74" s="414">
        <v>186751.91773000004</v>
      </c>
      <c r="AK74" s="414">
        <v>-30037.439279999999</v>
      </c>
      <c r="AL74" s="414">
        <v>156714.47845000002</v>
      </c>
    </row>
    <row r="75" spans="1:39" s="415" customFormat="1" ht="12.15" customHeight="1">
      <c r="A75" s="420"/>
      <c r="B75" s="417"/>
      <c r="C75" s="417"/>
      <c r="D75" s="417"/>
      <c r="E75" s="417"/>
      <c r="F75" s="417"/>
      <c r="G75" s="417"/>
      <c r="H75" s="417"/>
      <c r="I75" s="417"/>
      <c r="J75" s="417"/>
      <c r="K75" s="417"/>
      <c r="L75" s="417"/>
      <c r="M75" s="420"/>
      <c r="N75" s="417"/>
      <c r="O75" s="417"/>
      <c r="P75" s="417"/>
      <c r="Q75" s="417"/>
      <c r="R75" s="417"/>
      <c r="S75" s="417"/>
      <c r="T75" s="417"/>
      <c r="U75" s="417"/>
      <c r="V75" s="417">
        <v>0</v>
      </c>
      <c r="W75" s="417">
        <v>0</v>
      </c>
      <c r="X75" s="417">
        <v>0</v>
      </c>
      <c r="Y75" s="420"/>
      <c r="Z75" s="417"/>
      <c r="AA75" s="417"/>
      <c r="AB75" s="417"/>
      <c r="AC75" s="417"/>
      <c r="AD75" s="417"/>
      <c r="AE75" s="417"/>
      <c r="AF75" s="417"/>
      <c r="AG75" s="417"/>
      <c r="AH75" s="420"/>
      <c r="AI75" s="417"/>
      <c r="AJ75" s="417"/>
      <c r="AK75" s="417"/>
      <c r="AL75" s="417"/>
    </row>
    <row r="76" spans="1:39" s="25" customFormat="1" ht="8.4" customHeight="1">
      <c r="A76" s="419" t="s">
        <v>537</v>
      </c>
      <c r="B76" s="417">
        <v>14731.08856</v>
      </c>
      <c r="C76" s="417">
        <v>0</v>
      </c>
      <c r="D76" s="417">
        <v>14731.08856</v>
      </c>
      <c r="E76" s="417"/>
      <c r="F76" s="417">
        <v>4247.8306500000008</v>
      </c>
      <c r="G76" s="417">
        <v>0</v>
      </c>
      <c r="H76" s="417">
        <v>4247.8306500000008</v>
      </c>
      <c r="I76" s="417"/>
      <c r="J76" s="417">
        <v>10067.31878</v>
      </c>
      <c r="K76" s="417">
        <v>0</v>
      </c>
      <c r="L76" s="417">
        <v>10067.31878</v>
      </c>
      <c r="M76" s="419" t="s">
        <v>537</v>
      </c>
      <c r="N76" s="417">
        <v>919.88374999999996</v>
      </c>
      <c r="O76" s="417">
        <v>0</v>
      </c>
      <c r="P76" s="417">
        <v>919.88374999999996</v>
      </c>
      <c r="Q76" s="417"/>
      <c r="R76" s="417">
        <v>5433.5447400000003</v>
      </c>
      <c r="S76" s="417">
        <v>0</v>
      </c>
      <c r="T76" s="417">
        <v>5433.5447400000003</v>
      </c>
      <c r="U76" s="417"/>
      <c r="V76" s="417">
        <v>11349.660699999999</v>
      </c>
      <c r="W76" s="417">
        <v>0</v>
      </c>
      <c r="X76" s="417">
        <v>11349.660699999999</v>
      </c>
      <c r="Y76" s="419" t="s">
        <v>537</v>
      </c>
      <c r="Z76" s="417">
        <v>-705.69542000000001</v>
      </c>
      <c r="AA76" s="417">
        <v>0</v>
      </c>
      <c r="AB76" s="417">
        <v>-705.69542000000001</v>
      </c>
      <c r="AC76" s="417"/>
      <c r="AD76" s="417">
        <v>244.70057</v>
      </c>
      <c r="AE76" s="417">
        <v>0</v>
      </c>
      <c r="AF76" s="417">
        <v>244.70057</v>
      </c>
      <c r="AG76" s="417"/>
      <c r="AH76" s="419" t="s">
        <v>537</v>
      </c>
      <c r="AI76" s="417"/>
      <c r="AJ76" s="417">
        <v>46288.332330000005</v>
      </c>
      <c r="AK76" s="417">
        <v>0</v>
      </c>
      <c r="AL76" s="417">
        <v>46288.332330000005</v>
      </c>
    </row>
    <row r="77" spans="1:39" s="25" customFormat="1" ht="3.15" customHeight="1">
      <c r="A77" s="419"/>
      <c r="B77" s="417"/>
      <c r="C77" s="417"/>
      <c r="D77" s="417"/>
      <c r="E77" s="417"/>
      <c r="F77" s="417"/>
      <c r="G77" s="417"/>
      <c r="H77" s="417"/>
      <c r="I77" s="417"/>
      <c r="J77" s="417"/>
      <c r="K77" s="417"/>
      <c r="L77" s="417"/>
      <c r="M77" s="419"/>
      <c r="N77" s="417"/>
      <c r="O77" s="417"/>
      <c r="P77" s="417"/>
      <c r="Q77" s="417"/>
      <c r="R77" s="417"/>
      <c r="S77" s="417"/>
      <c r="T77" s="417"/>
      <c r="U77" s="417"/>
      <c r="V77" s="417">
        <v>0</v>
      </c>
      <c r="W77" s="417">
        <v>0</v>
      </c>
      <c r="X77" s="417">
        <v>0</v>
      </c>
      <c r="Y77" s="419"/>
      <c r="Z77" s="417"/>
      <c r="AA77" s="417"/>
      <c r="AB77" s="417"/>
      <c r="AC77" s="417"/>
      <c r="AD77" s="417"/>
      <c r="AE77" s="417"/>
      <c r="AF77" s="417"/>
      <c r="AG77" s="417"/>
      <c r="AH77" s="419"/>
      <c r="AI77" s="417"/>
      <c r="AJ77" s="417"/>
      <c r="AK77" s="417"/>
      <c r="AL77" s="417"/>
    </row>
    <row r="78" spans="1:39" s="415" customFormat="1" ht="7.5" customHeight="1">
      <c r="A78" s="420" t="s">
        <v>538</v>
      </c>
      <c r="B78" s="421">
        <v>50111.950440000001</v>
      </c>
      <c r="C78" s="421">
        <v>-13470.19455</v>
      </c>
      <c r="D78" s="421">
        <v>36641.75589</v>
      </c>
      <c r="E78" s="421"/>
      <c r="F78" s="421">
        <v>11984.641220000001</v>
      </c>
      <c r="G78" s="421">
        <v>-1019.87851</v>
      </c>
      <c r="H78" s="421">
        <v>10964.762710000001</v>
      </c>
      <c r="I78" s="421"/>
      <c r="J78" s="421">
        <v>30261.426100000001</v>
      </c>
      <c r="K78" s="421">
        <v>-1845.5859599999999</v>
      </c>
      <c r="L78" s="421">
        <v>28415.84014</v>
      </c>
      <c r="M78" s="420" t="s">
        <v>538</v>
      </c>
      <c r="N78" s="421">
        <v>-515.34402</v>
      </c>
      <c r="O78" s="421">
        <v>2653.2343300000002</v>
      </c>
      <c r="P78" s="421">
        <v>2137.8903100000002</v>
      </c>
      <c r="Q78" s="421"/>
      <c r="R78" s="421">
        <v>29450.99339</v>
      </c>
      <c r="S78" s="421">
        <v>-19515.167799999999</v>
      </c>
      <c r="T78" s="421">
        <v>9935.8255900000004</v>
      </c>
      <c r="U78" s="421"/>
      <c r="V78" s="421">
        <v>20734.366899999997</v>
      </c>
      <c r="W78" s="421">
        <v>4771.6900099999993</v>
      </c>
      <c r="X78" s="421">
        <v>25506.056909999999</v>
      </c>
      <c r="Y78" s="420" t="s">
        <v>538</v>
      </c>
      <c r="Z78" s="421">
        <v>-1780.3193100000001</v>
      </c>
      <c r="AA78" s="421">
        <v>-1608.6719100000003</v>
      </c>
      <c r="AB78" s="421">
        <v>-3388.9912200000003</v>
      </c>
      <c r="AC78" s="421"/>
      <c r="AD78" s="421">
        <v>215.87067999999999</v>
      </c>
      <c r="AE78" s="421">
        <v>-2.8648899999999999</v>
      </c>
      <c r="AF78" s="421">
        <v>213.00579000000002</v>
      </c>
      <c r="AG78" s="421"/>
      <c r="AH78" s="420" t="s">
        <v>538</v>
      </c>
      <c r="AI78" s="421"/>
      <c r="AJ78" s="421">
        <v>140463.58540000001</v>
      </c>
      <c r="AK78" s="421">
        <v>-30037.439279999999</v>
      </c>
      <c r="AL78" s="421">
        <v>110426.14612</v>
      </c>
    </row>
    <row r="79" spans="1:39" ht="9" customHeight="1" thickBot="1">
      <c r="A79" s="495"/>
      <c r="B79" s="496"/>
      <c r="C79" s="496"/>
      <c r="D79" s="496"/>
      <c r="E79" s="496"/>
      <c r="F79" s="496"/>
      <c r="G79" s="496"/>
      <c r="H79" s="496"/>
      <c r="I79" s="496"/>
      <c r="J79" s="496"/>
      <c r="K79" s="496"/>
      <c r="L79" s="496"/>
      <c r="M79" s="430"/>
      <c r="N79" s="430"/>
      <c r="O79" s="430"/>
      <c r="P79" s="430"/>
      <c r="Q79" s="430"/>
      <c r="R79" s="430"/>
      <c r="S79" s="430"/>
      <c r="T79" s="430"/>
      <c r="U79" s="430"/>
      <c r="V79" s="430"/>
      <c r="W79" s="430"/>
      <c r="X79" s="430"/>
      <c r="Y79" s="430"/>
      <c r="Z79" s="497"/>
      <c r="AA79" s="497"/>
      <c r="AB79" s="497"/>
      <c r="AC79" s="497"/>
      <c r="AD79" s="497"/>
      <c r="AE79" s="497"/>
      <c r="AF79" s="497"/>
      <c r="AG79" s="497"/>
      <c r="AH79" s="430"/>
      <c r="AI79" s="497"/>
      <c r="AJ79" s="497"/>
      <c r="AK79" s="497"/>
      <c r="AL79" s="497"/>
    </row>
    <row r="80" spans="1:39" s="499" customFormat="1" ht="16.5" customHeight="1" thickTop="1">
      <c r="A80" s="26" t="s">
        <v>433</v>
      </c>
      <c r="B80" s="498"/>
      <c r="M80" s="26" t="s">
        <v>433</v>
      </c>
      <c r="Y80" s="26" t="s">
        <v>433</v>
      </c>
      <c r="AH80" s="26" t="s">
        <v>433</v>
      </c>
    </row>
    <row r="81" spans="1:38" ht="12.15" customHeight="1">
      <c r="A81" s="470" t="s">
        <v>486</v>
      </c>
      <c r="B81" s="470"/>
      <c r="C81" s="470"/>
      <c r="D81" s="470"/>
      <c r="E81" s="470"/>
      <c r="F81" s="470"/>
      <c r="G81" s="470"/>
      <c r="H81" s="470"/>
      <c r="I81" s="470"/>
      <c r="J81" s="470"/>
      <c r="K81" s="470"/>
      <c r="L81" s="470"/>
      <c r="M81" s="467"/>
      <c r="N81" s="500"/>
      <c r="O81" s="500"/>
      <c r="P81" s="500"/>
      <c r="Q81" s="500"/>
      <c r="R81" s="500"/>
      <c r="S81" s="500"/>
      <c r="T81" s="500"/>
      <c r="U81" s="500"/>
      <c r="V81" s="500"/>
      <c r="W81" s="500"/>
      <c r="X81" s="500"/>
      <c r="Y81" s="500"/>
      <c r="Z81" s="500"/>
      <c r="AA81" s="500"/>
      <c r="AB81" s="500"/>
      <c r="AC81" s="500"/>
      <c r="AD81" s="500"/>
      <c r="AE81" s="500"/>
      <c r="AF81" s="500"/>
      <c r="AG81" s="500"/>
      <c r="AH81" s="305"/>
      <c r="AI81" s="500"/>
      <c r="AJ81" s="500"/>
      <c r="AK81" s="500"/>
      <c r="AL81" s="500"/>
    </row>
    <row r="82" spans="1:38" ht="12.15" customHeight="1">
      <c r="A82" s="470"/>
      <c r="B82" s="470"/>
      <c r="C82" s="470"/>
      <c r="D82" s="470"/>
      <c r="E82" s="470"/>
      <c r="F82" s="470"/>
      <c r="G82" s="470"/>
      <c r="H82" s="470"/>
      <c r="I82" s="470"/>
      <c r="J82" s="470"/>
      <c r="K82" s="470"/>
      <c r="L82" s="470"/>
      <c r="M82" s="501"/>
      <c r="N82" s="501"/>
      <c r="O82" s="501"/>
      <c r="P82" s="501"/>
      <c r="Q82" s="501"/>
      <c r="R82" s="501"/>
      <c r="S82" s="501"/>
      <c r="T82" s="501"/>
      <c r="U82" s="501"/>
      <c r="V82" s="501"/>
      <c r="W82" s="501"/>
      <c r="X82" s="501"/>
      <c r="Y82" s="501"/>
      <c r="Z82" s="501"/>
      <c r="AA82" s="501"/>
      <c r="AB82" s="501"/>
      <c r="AC82" s="501"/>
      <c r="AD82" s="501"/>
      <c r="AE82" s="501"/>
      <c r="AF82" s="501"/>
      <c r="AG82" s="501"/>
      <c r="AH82" s="501"/>
      <c r="AI82" s="501"/>
      <c r="AJ82" s="501"/>
      <c r="AK82" s="501"/>
      <c r="AL82" s="502"/>
    </row>
    <row r="83" spans="1:38" ht="12.15" customHeight="1">
      <c r="B83" s="501"/>
      <c r="C83" s="501"/>
      <c r="D83" s="501"/>
      <c r="E83" s="501"/>
      <c r="F83" s="501"/>
      <c r="G83" s="501"/>
      <c r="H83" s="501"/>
      <c r="I83" s="501"/>
      <c r="J83" s="501"/>
      <c r="K83" s="501"/>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row>
    <row r="84" spans="1:38" ht="12.15" customHeight="1">
      <c r="B84" s="501"/>
      <c r="C84" s="501"/>
      <c r="D84" s="501"/>
      <c r="E84" s="501"/>
      <c r="F84" s="501"/>
      <c r="G84" s="501"/>
      <c r="H84" s="501"/>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row>
    <row r="85" spans="1:38" ht="12.15" customHeight="1"/>
    <row r="86" spans="1:38" ht="12.15" customHeight="1"/>
    <row r="87" spans="1:38" ht="12.15" customHeight="1"/>
    <row r="88" spans="1:38" ht="12.15" customHeight="1"/>
    <row r="89" spans="1:38" ht="12.15" customHeight="1"/>
    <row r="90" spans="1:38" ht="12.15" customHeight="1"/>
    <row r="91" spans="1:38" ht="12.15" customHeight="1"/>
    <row r="92" spans="1:38" ht="12.15" customHeight="1"/>
    <row r="93" spans="1:38" ht="12.15" customHeight="1"/>
    <row r="94" spans="1:38" ht="12.15" customHeight="1"/>
    <row r="95" spans="1:38" ht="12.15" customHeight="1"/>
    <row r="96" spans="1:38" ht="12.15" customHeight="1"/>
    <row r="97" ht="12.15" customHeight="1"/>
    <row r="98" ht="12.15" customHeight="1"/>
    <row r="99" ht="12.15" customHeight="1"/>
    <row r="100" ht="12.15" customHeight="1"/>
    <row r="101" ht="12.15" customHeight="1"/>
    <row r="102" ht="12.15" customHeight="1"/>
    <row r="103" ht="12.15" customHeight="1"/>
    <row r="104" ht="12.15" customHeight="1"/>
    <row r="105" ht="12.15" customHeight="1"/>
    <row r="106" ht="12.15" customHeight="1"/>
    <row r="107" ht="12.15" customHeight="1"/>
    <row r="108" ht="12.15" customHeight="1"/>
    <row r="109" ht="12.15" customHeight="1"/>
    <row r="110" ht="12.15" customHeight="1"/>
    <row r="111" ht="12.15" customHeight="1"/>
    <row r="112" ht="12.15" customHeight="1"/>
    <row r="113" ht="12.15" customHeight="1"/>
    <row r="114" ht="12.15" customHeight="1"/>
    <row r="115" ht="12.15" customHeight="1"/>
    <row r="116" ht="12.15" customHeight="1"/>
    <row r="117" ht="12.15" customHeight="1"/>
    <row r="118" ht="12.15" customHeight="1"/>
    <row r="119" ht="12.15" customHeight="1"/>
    <row r="120" ht="12.15" customHeight="1"/>
    <row r="121" ht="12.15" customHeight="1"/>
    <row r="122" ht="12.15" customHeight="1"/>
    <row r="123" ht="12.15" customHeight="1"/>
    <row r="124" ht="12.15" customHeight="1"/>
    <row r="125" ht="12.15" customHeight="1"/>
    <row r="126" ht="12.15" customHeight="1"/>
    <row r="127" ht="12.15" customHeight="1"/>
    <row r="128" ht="12.15" customHeight="1"/>
    <row r="129" ht="12.15" customHeight="1"/>
    <row r="130" ht="12.15" customHeight="1"/>
    <row r="131" ht="12.15" customHeight="1"/>
    <row r="132" ht="12.15" customHeight="1"/>
    <row r="133" ht="12.15" customHeight="1"/>
    <row r="134" ht="12.15" customHeight="1"/>
    <row r="135" ht="12.15" customHeight="1"/>
    <row r="136" ht="12.15" customHeight="1"/>
    <row r="137" ht="12.15" customHeight="1"/>
    <row r="138" ht="12.15" customHeight="1"/>
    <row r="139" ht="12.15" customHeight="1"/>
    <row r="140" ht="12.15" customHeight="1"/>
    <row r="141" ht="12.15" customHeight="1"/>
    <row r="142" ht="12.15" customHeight="1"/>
    <row r="143" ht="12.15" customHeight="1"/>
    <row r="144" ht="12.15" customHeight="1"/>
    <row r="145" ht="12.15" customHeight="1"/>
    <row r="146" ht="12.15" customHeight="1"/>
    <row r="147" ht="12.15" customHeight="1"/>
    <row r="148" ht="12.15" customHeight="1"/>
    <row r="149" ht="12.15" customHeight="1"/>
    <row r="150" ht="12.15" customHeight="1"/>
    <row r="151" ht="12.15" customHeight="1"/>
    <row r="152" ht="12.15" customHeight="1"/>
    <row r="153" ht="12.15" customHeight="1"/>
    <row r="154" ht="12.15" customHeight="1"/>
    <row r="155" ht="12.15" customHeight="1"/>
    <row r="156" ht="12.15" customHeight="1"/>
    <row r="157" ht="12.15" customHeight="1"/>
    <row r="158" ht="12.15" customHeight="1"/>
    <row r="159" ht="12.15" customHeight="1"/>
    <row r="160" ht="12.15" customHeight="1"/>
    <row r="161" ht="12.15" customHeight="1"/>
    <row r="162" ht="12.15" customHeight="1"/>
    <row r="163" ht="12.15" customHeight="1"/>
    <row r="164" ht="12.15" customHeight="1"/>
    <row r="165" ht="12.15" customHeight="1"/>
    <row r="166" ht="12.15" customHeight="1"/>
    <row r="167" ht="12.15" customHeight="1"/>
    <row r="168" ht="12.15" customHeight="1"/>
    <row r="169" ht="12.15" customHeight="1"/>
    <row r="170" ht="12.15" customHeight="1"/>
    <row r="171" ht="12.15" customHeight="1"/>
    <row r="172" ht="12.15" customHeight="1"/>
    <row r="173" ht="12.15" customHeight="1"/>
    <row r="174" ht="12.15" customHeight="1"/>
    <row r="175" ht="12.15" customHeight="1"/>
    <row r="176" ht="12.15" customHeight="1"/>
    <row r="177" ht="12.15" customHeight="1"/>
    <row r="178" ht="12.15" customHeight="1"/>
    <row r="179" ht="12.15" customHeight="1"/>
    <row r="180" ht="12.15" customHeight="1"/>
    <row r="181" ht="12.15" customHeight="1"/>
    <row r="182" ht="12.15" customHeight="1"/>
    <row r="183" ht="12.15" customHeight="1"/>
    <row r="184" ht="12.15" customHeight="1"/>
    <row r="185" ht="12.15" customHeight="1"/>
    <row r="186" ht="12.15" customHeight="1"/>
    <row r="187" ht="12.15" customHeight="1"/>
    <row r="188" ht="12.15" customHeight="1"/>
    <row r="189" ht="12.15" customHeight="1"/>
    <row r="190" ht="12.15" customHeight="1"/>
    <row r="191" ht="12.15" customHeight="1"/>
    <row r="192" ht="12.15" customHeight="1"/>
    <row r="193" ht="12.15" customHeight="1"/>
    <row r="194" ht="12.15" customHeight="1"/>
    <row r="195" ht="12.15" customHeight="1"/>
    <row r="196" ht="12.15" customHeight="1"/>
    <row r="197" ht="12.15" customHeight="1"/>
    <row r="198" ht="12.15" customHeight="1"/>
    <row r="199" ht="12.15" customHeight="1"/>
    <row r="200" ht="12.15" customHeight="1"/>
    <row r="201" ht="12.15" customHeight="1"/>
    <row r="202" ht="12.15" customHeight="1"/>
    <row r="203" ht="12.15" customHeight="1"/>
    <row r="204" ht="12.15" customHeight="1"/>
    <row r="205" ht="12.15" customHeight="1"/>
    <row r="206" ht="12.15" customHeight="1"/>
    <row r="207" ht="12.15" customHeight="1"/>
    <row r="208" ht="12.15" customHeight="1"/>
    <row r="209" ht="12.15" customHeight="1"/>
    <row r="210" ht="12.15" customHeight="1"/>
    <row r="211" ht="12.15" customHeight="1"/>
    <row r="212" ht="12.15" customHeight="1"/>
    <row r="213" ht="12.15" customHeight="1"/>
    <row r="214" ht="12.15" customHeight="1"/>
    <row r="215" ht="12.15" customHeight="1"/>
    <row r="216" ht="12.15" customHeight="1"/>
    <row r="217" ht="12.15" customHeight="1"/>
    <row r="218" ht="12.15" customHeight="1"/>
    <row r="219" ht="12.15" customHeight="1"/>
    <row r="220" ht="12.15" customHeight="1"/>
    <row r="221" ht="12.15" customHeight="1"/>
    <row r="222" ht="12.15" customHeight="1"/>
    <row r="223" ht="12.15" customHeight="1"/>
    <row r="224" ht="12.15" customHeight="1"/>
    <row r="225" ht="12.15" customHeight="1"/>
    <row r="226" ht="12.15" customHeight="1"/>
    <row r="227" ht="12.15" customHeight="1"/>
    <row r="228" ht="12.15" customHeight="1"/>
    <row r="229" ht="12.15" customHeight="1"/>
    <row r="230" ht="12.15" customHeight="1"/>
    <row r="231" ht="12.15" customHeight="1"/>
    <row r="232" ht="12.15" customHeight="1"/>
    <row r="233" ht="12.15" customHeight="1"/>
    <row r="234" ht="12.15" customHeight="1"/>
    <row r="235" ht="12.15" customHeight="1"/>
    <row r="236" ht="12.15" customHeight="1"/>
    <row r="237" ht="12.15" customHeight="1"/>
    <row r="238" ht="12.15" customHeight="1"/>
    <row r="239" ht="12.15" customHeight="1"/>
    <row r="240" ht="12.15" customHeight="1"/>
    <row r="241" ht="12.15" customHeight="1"/>
    <row r="242" ht="12.15" customHeight="1"/>
    <row r="243" ht="12.15" customHeight="1"/>
    <row r="244" ht="12.15" customHeight="1"/>
    <row r="245" ht="12.15" customHeight="1"/>
    <row r="246" ht="12.15" customHeight="1"/>
    <row r="247" ht="12.15" customHeight="1"/>
    <row r="248" ht="12.15" customHeight="1"/>
    <row r="249" ht="12.15" customHeight="1"/>
    <row r="250" ht="12.15" customHeight="1"/>
    <row r="251" ht="12.15" customHeight="1"/>
    <row r="252" ht="12.15" customHeight="1"/>
    <row r="253" ht="12.15" customHeight="1"/>
    <row r="254" ht="12.15" customHeight="1"/>
    <row r="255" ht="12.15" customHeight="1"/>
    <row r="256" ht="12.15" customHeight="1"/>
    <row r="257" ht="12.15" customHeight="1"/>
    <row r="258" ht="12.15" customHeight="1"/>
    <row r="259" ht="12.15" customHeight="1"/>
    <row r="260" ht="12.15" customHeight="1"/>
    <row r="261" ht="12.15" customHeight="1"/>
    <row r="262" ht="12.15" customHeight="1"/>
    <row r="263" ht="12.15" customHeight="1"/>
    <row r="264" ht="12.15" customHeight="1"/>
    <row r="265" ht="12.15" customHeight="1"/>
    <row r="266" ht="12.15" customHeight="1"/>
    <row r="267" ht="12.15" customHeight="1"/>
    <row r="268" ht="12.15" customHeight="1"/>
    <row r="269" ht="12.15" customHeight="1"/>
    <row r="270" ht="12.15" customHeight="1"/>
    <row r="271" ht="12.15" customHeight="1"/>
    <row r="272" ht="12.15" customHeight="1"/>
    <row r="273" ht="12.15" customHeight="1"/>
    <row r="274" ht="12.15" customHeight="1"/>
    <row r="275" ht="12.15" customHeight="1"/>
    <row r="276" ht="12.15" customHeight="1"/>
    <row r="277" ht="12.15" customHeight="1"/>
    <row r="278" ht="12.15" customHeight="1"/>
    <row r="279" ht="12.15" customHeight="1"/>
    <row r="280" ht="12.15" customHeight="1"/>
    <row r="281" ht="12.15" customHeight="1"/>
    <row r="282" ht="12.15" customHeight="1"/>
    <row r="283" ht="12.15" customHeight="1"/>
    <row r="284" ht="12.15" customHeight="1"/>
    <row r="285" ht="12.15" customHeight="1"/>
    <row r="286" ht="12.15" customHeight="1"/>
    <row r="287" ht="12.15" customHeight="1"/>
    <row r="288" ht="12.15" customHeight="1"/>
    <row r="289" ht="12.15" customHeight="1"/>
    <row r="290" ht="12.15" customHeight="1"/>
    <row r="291" ht="12.15" customHeight="1"/>
    <row r="292" ht="12.15" customHeight="1"/>
    <row r="293" ht="12.15" customHeight="1"/>
    <row r="294" ht="12.15" customHeight="1"/>
    <row r="295" ht="12.15" customHeight="1"/>
    <row r="296" ht="12.15" customHeight="1"/>
    <row r="297" ht="12.15" customHeight="1"/>
    <row r="298" ht="12.15" customHeight="1"/>
    <row r="299" ht="12.15" customHeight="1"/>
    <row r="300" ht="12.15" customHeight="1"/>
    <row r="301" ht="12.15" customHeight="1"/>
    <row r="302" ht="12.15" customHeight="1"/>
    <row r="303" ht="12.15" customHeight="1"/>
    <row r="304" ht="12.15" customHeight="1"/>
    <row r="305" ht="12.15" customHeight="1"/>
    <row r="306" ht="12.15" customHeight="1"/>
    <row r="307" ht="12.15" customHeight="1"/>
    <row r="308" ht="12.15" customHeight="1"/>
    <row r="309" ht="12.15" customHeight="1"/>
    <row r="310" ht="12.15" customHeight="1"/>
    <row r="311" ht="12.15" customHeight="1"/>
    <row r="312" ht="12.15" customHeight="1"/>
    <row r="313" ht="12.15" customHeight="1"/>
    <row r="314" ht="12.15" customHeight="1"/>
    <row r="315" ht="12.15" customHeight="1"/>
    <row r="316" ht="12.15" customHeight="1"/>
    <row r="317" ht="12.15" customHeight="1"/>
    <row r="318" ht="12.15" customHeight="1"/>
  </sheetData>
  <mergeCells count="22">
    <mergeCell ref="Z6:AB6"/>
    <mergeCell ref="AD6:AF6"/>
    <mergeCell ref="AJ6:AL6"/>
    <mergeCell ref="A81:L82"/>
    <mergeCell ref="A4:L4"/>
    <mergeCell ref="M4:X4"/>
    <mergeCell ref="Y4:AG4"/>
    <mergeCell ref="AH4:AL4"/>
    <mergeCell ref="B6:D6"/>
    <mergeCell ref="F6:H6"/>
    <mergeCell ref="J6:L6"/>
    <mergeCell ref="N6:P6"/>
    <mergeCell ref="R6:T6"/>
    <mergeCell ref="V6:X6"/>
    <mergeCell ref="A2:L2"/>
    <mergeCell ref="M2:X2"/>
    <mergeCell ref="Y2:AG2"/>
    <mergeCell ref="AH2:AL2"/>
    <mergeCell ref="A3:L3"/>
    <mergeCell ref="M3:X3"/>
    <mergeCell ref="Y3:AG3"/>
    <mergeCell ref="AH3:AL3"/>
  </mergeCells>
  <hyperlinks>
    <hyperlink ref="A1" location="Índice!A1" display="Volver al Índice" xr:uid="{064037EA-9346-4CB9-997C-5CDC8ACECA94}"/>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C079D-7665-42EF-ADF9-1E39690F28CE}">
  <sheetPr>
    <pageSetUpPr fitToPage="1"/>
  </sheetPr>
  <dimension ref="A1:AQ73"/>
  <sheetViews>
    <sheetView showGridLines="0" topLeftCell="A3" zoomScaleNormal="100" zoomScaleSheetLayoutView="80" workbookViewId="0"/>
  </sheetViews>
  <sheetFormatPr baseColWidth="10" defaultColWidth="11.44140625" defaultRowHeight="13.2"/>
  <cols>
    <col min="1" max="1" width="42.44140625" style="504" customWidth="1"/>
    <col min="2" max="5" width="12.5546875" style="504" customWidth="1"/>
    <col min="6" max="6" width="14.44140625" style="504" customWidth="1"/>
    <col min="7" max="7" width="12.5546875" style="504" customWidth="1"/>
    <col min="8" max="9" width="12.33203125" style="504" customWidth="1"/>
    <col min="10" max="10" width="12.5546875" style="504" customWidth="1"/>
    <col min="11" max="11" width="11.44140625" style="504"/>
    <col min="12" max="12" width="12" style="504" customWidth="1"/>
    <col min="13" max="16384" width="11.44140625" style="504"/>
  </cols>
  <sheetData>
    <row r="1" spans="1:12" ht="15.75" customHeight="1">
      <c r="A1" s="1215" t="s">
        <v>1044</v>
      </c>
      <c r="B1" s="503"/>
      <c r="C1" s="503"/>
      <c r="D1" s="503"/>
      <c r="E1" s="503"/>
      <c r="F1" s="503"/>
      <c r="G1" s="503"/>
      <c r="H1" s="503"/>
      <c r="I1" s="503"/>
      <c r="J1" s="503"/>
    </row>
    <row r="2" spans="1:12" s="506" customFormat="1" ht="21.9" customHeight="1">
      <c r="A2" s="505" t="s">
        <v>539</v>
      </c>
      <c r="B2" s="505"/>
      <c r="C2" s="505"/>
      <c r="D2" s="505"/>
      <c r="E2" s="505"/>
      <c r="F2" s="505"/>
      <c r="G2" s="505"/>
      <c r="H2" s="505"/>
      <c r="I2" s="505"/>
      <c r="J2" s="505"/>
    </row>
    <row r="3" spans="1:12" s="508" customFormat="1" ht="17.399999999999999">
      <c r="A3" s="507">
        <v>45777</v>
      </c>
      <c r="B3" s="507"/>
      <c r="C3" s="507"/>
      <c r="D3" s="507"/>
      <c r="E3" s="507"/>
      <c r="F3" s="507"/>
      <c r="G3" s="507"/>
      <c r="H3" s="507"/>
      <c r="I3" s="507"/>
      <c r="J3" s="507"/>
    </row>
    <row r="4" spans="1:12" s="510" customFormat="1" ht="16.8">
      <c r="A4" s="509" t="s">
        <v>540</v>
      </c>
      <c r="B4" s="509"/>
      <c r="C4" s="509"/>
      <c r="D4" s="509"/>
      <c r="E4" s="509"/>
      <c r="F4" s="509"/>
      <c r="G4" s="509"/>
      <c r="H4" s="509"/>
      <c r="I4" s="509"/>
      <c r="J4" s="509"/>
    </row>
    <row r="5" spans="1:12" ht="14.4" thickBot="1">
      <c r="A5" s="511" t="s">
        <v>541</v>
      </c>
      <c r="B5" s="512"/>
      <c r="C5" s="512"/>
      <c r="D5" s="512"/>
      <c r="E5" s="512"/>
      <c r="F5" s="512"/>
      <c r="G5" s="512"/>
      <c r="H5" s="512"/>
      <c r="I5" s="512"/>
      <c r="J5" s="512"/>
    </row>
    <row r="6" spans="1:12" ht="52.5" customHeight="1">
      <c r="A6" s="513"/>
      <c r="B6" s="514" t="s">
        <v>68</v>
      </c>
      <c r="C6" s="514" t="s">
        <v>29</v>
      </c>
      <c r="D6" s="514" t="s">
        <v>30</v>
      </c>
      <c r="E6" s="514" t="s">
        <v>488</v>
      </c>
      <c r="F6" s="514" t="s">
        <v>32</v>
      </c>
      <c r="G6" s="514" t="s">
        <v>33</v>
      </c>
      <c r="H6" s="514" t="s">
        <v>34</v>
      </c>
      <c r="I6" s="514" t="s">
        <v>35</v>
      </c>
      <c r="J6" s="515" t="s">
        <v>388</v>
      </c>
    </row>
    <row r="7" spans="1:12" s="519" customFormat="1" ht="26.1" customHeight="1">
      <c r="A7" s="516" t="s">
        <v>542</v>
      </c>
      <c r="B7" s="516"/>
      <c r="C7" s="517"/>
      <c r="D7" s="517"/>
      <c r="E7" s="517"/>
      <c r="F7" s="517"/>
      <c r="G7" s="517"/>
      <c r="H7" s="517"/>
      <c r="I7" s="517"/>
      <c r="J7" s="518"/>
    </row>
    <row r="8" spans="1:12" s="519" customFormat="1" ht="16.5" customHeight="1">
      <c r="A8" s="520" t="s">
        <v>543</v>
      </c>
      <c r="B8" s="521">
        <v>22.427112736066778</v>
      </c>
      <c r="C8" s="521">
        <v>18.02</v>
      </c>
      <c r="D8" s="521">
        <v>24.1</v>
      </c>
      <c r="E8" s="521">
        <v>12.72</v>
      </c>
      <c r="F8" s="521">
        <v>17.78</v>
      </c>
      <c r="G8" s="521">
        <v>17.11</v>
      </c>
      <c r="H8" s="521">
        <v>11.58</v>
      </c>
      <c r="I8" s="521">
        <v>25.87</v>
      </c>
      <c r="J8" s="521">
        <v>19.481039320145495</v>
      </c>
    </row>
    <row r="9" spans="1:12" s="519" customFormat="1" ht="13.65" customHeight="1">
      <c r="A9" s="522" t="s">
        <v>544</v>
      </c>
      <c r="B9" s="521">
        <v>2.56</v>
      </c>
      <c r="C9" s="521">
        <v>6.07</v>
      </c>
      <c r="D9" s="521">
        <v>4.59</v>
      </c>
      <c r="E9" s="521">
        <v>2.57</v>
      </c>
      <c r="F9" s="521">
        <v>3.94</v>
      </c>
      <c r="G9" s="521">
        <v>3.44</v>
      </c>
      <c r="H9" s="521">
        <v>6.77</v>
      </c>
      <c r="I9" s="521">
        <v>1.47</v>
      </c>
      <c r="J9" s="521">
        <v>3.74</v>
      </c>
      <c r="K9" s="523"/>
      <c r="L9" s="524"/>
    </row>
    <row r="10" spans="1:12" s="519" customFormat="1" ht="21.9" customHeight="1">
      <c r="A10" s="16" t="s">
        <v>545</v>
      </c>
      <c r="B10" s="525"/>
      <c r="C10" s="525"/>
      <c r="D10" s="525"/>
      <c r="E10" s="525"/>
      <c r="F10" s="525"/>
      <c r="G10" s="525"/>
      <c r="H10" s="525"/>
      <c r="I10" s="525"/>
      <c r="J10" s="525"/>
      <c r="K10" s="525"/>
      <c r="L10" s="524"/>
    </row>
    <row r="11" spans="1:12" s="519" customFormat="1" ht="13.65" customHeight="1">
      <c r="A11" s="15" t="s">
        <v>546</v>
      </c>
      <c r="B11" s="521">
        <v>4.49</v>
      </c>
      <c r="C11" s="521">
        <v>6.48</v>
      </c>
      <c r="D11" s="521">
        <v>3.85</v>
      </c>
      <c r="E11" s="521">
        <v>8.89</v>
      </c>
      <c r="F11" s="521">
        <v>4.7300000000000004</v>
      </c>
      <c r="G11" s="521">
        <v>6.07</v>
      </c>
      <c r="H11" s="521">
        <v>11.25</v>
      </c>
      <c r="I11" s="521">
        <v>7.67</v>
      </c>
      <c r="J11" s="521">
        <v>5.68</v>
      </c>
      <c r="K11" s="523"/>
      <c r="L11" s="524"/>
    </row>
    <row r="12" spans="1:12" s="519" customFormat="1" ht="13.65" customHeight="1">
      <c r="A12" s="15" t="s">
        <v>547</v>
      </c>
      <c r="B12" s="521">
        <v>4.1900000000000004</v>
      </c>
      <c r="C12" s="521">
        <v>4.13</v>
      </c>
      <c r="D12" s="521">
        <v>2.8</v>
      </c>
      <c r="E12" s="521">
        <v>5.4</v>
      </c>
      <c r="F12" s="521">
        <v>4.16</v>
      </c>
      <c r="G12" s="521">
        <v>4.37</v>
      </c>
      <c r="H12" s="521">
        <v>8.1300000000000008</v>
      </c>
      <c r="I12" s="521">
        <v>4.08</v>
      </c>
      <c r="J12" s="521">
        <v>4.24</v>
      </c>
      <c r="K12" s="523"/>
      <c r="L12" s="524"/>
    </row>
    <row r="13" spans="1:12" s="519" customFormat="1" ht="13.65" customHeight="1">
      <c r="A13" s="15" t="s">
        <v>548</v>
      </c>
      <c r="B13" s="521">
        <v>7.68</v>
      </c>
      <c r="C13" s="521">
        <v>2.04</v>
      </c>
      <c r="D13" s="521">
        <v>3.07</v>
      </c>
      <c r="E13" s="521">
        <v>4.97</v>
      </c>
      <c r="F13" s="521">
        <v>0.95</v>
      </c>
      <c r="G13" s="521">
        <v>1.53</v>
      </c>
      <c r="H13" s="521">
        <v>2.68</v>
      </c>
      <c r="I13" s="521">
        <v>1.03</v>
      </c>
      <c r="J13" s="521">
        <v>3.27</v>
      </c>
      <c r="K13" s="523"/>
      <c r="L13" s="524"/>
    </row>
    <row r="14" spans="1:12" s="519" customFormat="1" ht="13.65" customHeight="1">
      <c r="A14" s="15" t="s">
        <v>549</v>
      </c>
      <c r="B14" s="521">
        <v>281.45999999999998</v>
      </c>
      <c r="C14" s="521">
        <v>116.44</v>
      </c>
      <c r="D14" s="521">
        <v>247.76</v>
      </c>
      <c r="E14" s="521">
        <v>150.38</v>
      </c>
      <c r="F14" s="521">
        <v>158.76</v>
      </c>
      <c r="G14" s="521">
        <v>169.71</v>
      </c>
      <c r="H14" s="521">
        <v>107.12</v>
      </c>
      <c r="I14" s="521">
        <v>81.319999999999993</v>
      </c>
      <c r="J14" s="521">
        <v>170.54</v>
      </c>
      <c r="K14" s="523"/>
      <c r="L14" s="524"/>
    </row>
    <row r="15" spans="1:12" s="519" customFormat="1" ht="21.9" customHeight="1">
      <c r="A15" s="516" t="s">
        <v>550</v>
      </c>
      <c r="B15" s="525"/>
      <c r="C15" s="525"/>
      <c r="D15" s="525"/>
      <c r="E15" s="525"/>
      <c r="F15" s="525"/>
      <c r="G15" s="525"/>
      <c r="H15" s="525"/>
      <c r="I15" s="525"/>
      <c r="J15" s="525"/>
      <c r="K15" s="525"/>
      <c r="L15" s="524"/>
    </row>
    <row r="16" spans="1:12" s="519" customFormat="1" ht="13.65" customHeight="1">
      <c r="A16" s="522" t="s">
        <v>551</v>
      </c>
      <c r="B16" s="521">
        <v>11.41</v>
      </c>
      <c r="C16" s="521">
        <v>11.48</v>
      </c>
      <c r="D16" s="521">
        <v>10.01</v>
      </c>
      <c r="E16" s="521">
        <v>18.64</v>
      </c>
      <c r="F16" s="521">
        <v>16.77</v>
      </c>
      <c r="G16" s="521">
        <v>9.7899999999999991</v>
      </c>
      <c r="H16" s="521">
        <v>9.5299999999999994</v>
      </c>
      <c r="I16" s="521">
        <v>16.309999999999999</v>
      </c>
      <c r="J16" s="521">
        <v>12.59</v>
      </c>
      <c r="K16" s="523"/>
      <c r="L16" s="524"/>
    </row>
    <row r="17" spans="1:12" s="519" customFormat="1" ht="13.65" customHeight="1">
      <c r="A17" s="522" t="s">
        <v>552</v>
      </c>
      <c r="B17" s="521">
        <v>42.47</v>
      </c>
      <c r="C17" s="521">
        <v>58.9</v>
      </c>
      <c r="D17" s="521">
        <v>38.72</v>
      </c>
      <c r="E17" s="521">
        <v>59.5</v>
      </c>
      <c r="F17" s="521">
        <v>53.97</v>
      </c>
      <c r="G17" s="521">
        <v>52.21</v>
      </c>
      <c r="H17" s="521">
        <v>62.22</v>
      </c>
      <c r="I17" s="521">
        <v>71.88</v>
      </c>
      <c r="J17" s="521">
        <v>50.47</v>
      </c>
      <c r="K17" s="523"/>
      <c r="L17" s="524"/>
    </row>
    <row r="18" spans="1:12" s="519" customFormat="1" ht="13.65" customHeight="1">
      <c r="A18" s="522" t="s">
        <v>553</v>
      </c>
      <c r="B18" s="521">
        <v>88.27</v>
      </c>
      <c r="C18" s="521">
        <v>94.35</v>
      </c>
      <c r="D18" s="521">
        <v>90.29</v>
      </c>
      <c r="E18" s="521">
        <v>96.29</v>
      </c>
      <c r="F18" s="521">
        <v>69.739999999999995</v>
      </c>
      <c r="G18" s="521">
        <v>83.19</v>
      </c>
      <c r="H18" s="521">
        <v>96.58</v>
      </c>
      <c r="I18" s="521">
        <v>85.72</v>
      </c>
      <c r="J18" s="521">
        <v>85.86</v>
      </c>
      <c r="K18" s="523"/>
      <c r="L18" s="524"/>
    </row>
    <row r="19" spans="1:12" s="519" customFormat="1" ht="13.65" customHeight="1">
      <c r="A19" s="522" t="s">
        <v>554</v>
      </c>
      <c r="B19" s="521">
        <v>28.11</v>
      </c>
      <c r="C19" s="521">
        <v>24.09</v>
      </c>
      <c r="D19" s="521">
        <v>30.32</v>
      </c>
      <c r="E19" s="521">
        <v>38.700000000000003</v>
      </c>
      <c r="F19" s="521">
        <v>26.82</v>
      </c>
      <c r="G19" s="521">
        <v>21.16</v>
      </c>
      <c r="H19" s="521">
        <v>23.11</v>
      </c>
      <c r="I19" s="521">
        <v>26.52</v>
      </c>
      <c r="J19" s="521">
        <v>27.69</v>
      </c>
      <c r="K19" s="523"/>
      <c r="L19" s="524"/>
    </row>
    <row r="20" spans="1:12" s="519" customFormat="1" ht="13.65" customHeight="1">
      <c r="A20" s="522" t="s">
        <v>555</v>
      </c>
      <c r="B20" s="526">
        <v>1370</v>
      </c>
      <c r="C20" s="526">
        <v>892</v>
      </c>
      <c r="D20" s="527">
        <v>893</v>
      </c>
      <c r="E20" s="526">
        <v>395</v>
      </c>
      <c r="F20" s="526">
        <v>1225</v>
      </c>
      <c r="G20" s="526">
        <v>5289</v>
      </c>
      <c r="H20" s="527">
        <v>780</v>
      </c>
      <c r="I20" s="527">
        <v>623</v>
      </c>
      <c r="J20" s="526">
        <v>1123</v>
      </c>
      <c r="K20" s="528"/>
      <c r="L20" s="524"/>
    </row>
    <row r="21" spans="1:12" s="519" customFormat="1" ht="13.65" customHeight="1">
      <c r="A21" s="522" t="s">
        <v>556</v>
      </c>
      <c r="B21" s="526">
        <v>10004.582081967214</v>
      </c>
      <c r="C21" s="526">
        <v>13626.148066115702</v>
      </c>
      <c r="D21" s="527">
        <v>5373.2208160919545</v>
      </c>
      <c r="E21" s="526">
        <v>7988.4438064516125</v>
      </c>
      <c r="F21" s="526">
        <v>14626.492113636365</v>
      </c>
      <c r="G21" s="526">
        <v>0</v>
      </c>
      <c r="H21" s="526">
        <v>10895.556979591836</v>
      </c>
      <c r="I21" s="526">
        <v>58695.497499999998</v>
      </c>
      <c r="J21" s="526">
        <v>10187.601535714286</v>
      </c>
      <c r="K21" s="528"/>
      <c r="L21" s="524"/>
    </row>
    <row r="22" spans="1:12" s="519" customFormat="1" ht="21.9" customHeight="1">
      <c r="A22" s="516" t="s">
        <v>557</v>
      </c>
      <c r="B22" s="525"/>
      <c r="C22" s="525"/>
      <c r="D22" s="525"/>
      <c r="E22" s="525"/>
      <c r="F22" s="525"/>
      <c r="G22" s="525"/>
      <c r="H22" s="525"/>
      <c r="I22" s="525"/>
      <c r="J22" s="525"/>
      <c r="K22" s="525"/>
      <c r="L22" s="524"/>
    </row>
    <row r="23" spans="1:12" s="519" customFormat="1" ht="13.65" customHeight="1">
      <c r="A23" s="522" t="s">
        <v>558</v>
      </c>
      <c r="B23" s="521">
        <v>12</v>
      </c>
      <c r="C23" s="521">
        <v>5.65</v>
      </c>
      <c r="D23" s="521">
        <v>22.27</v>
      </c>
      <c r="E23" s="521">
        <v>-14.59</v>
      </c>
      <c r="F23" s="521">
        <v>4.38</v>
      </c>
      <c r="G23" s="521">
        <v>20.09</v>
      </c>
      <c r="H23" s="521">
        <v>-7.88</v>
      </c>
      <c r="I23" s="521">
        <v>-5.73</v>
      </c>
      <c r="J23" s="521">
        <v>10.42</v>
      </c>
      <c r="K23" s="523"/>
      <c r="L23" s="524"/>
    </row>
    <row r="24" spans="1:12" s="519" customFormat="1" ht="13.65" customHeight="1">
      <c r="A24" s="522" t="s">
        <v>559</v>
      </c>
      <c r="B24" s="521">
        <v>3.32</v>
      </c>
      <c r="C24" s="521">
        <v>0.91</v>
      </c>
      <c r="D24" s="521">
        <v>4.6500000000000004</v>
      </c>
      <c r="E24" s="521">
        <v>-1.98</v>
      </c>
      <c r="F24" s="521">
        <v>0.71</v>
      </c>
      <c r="G24" s="521">
        <v>4.54</v>
      </c>
      <c r="H24" s="521">
        <v>-0.8</v>
      </c>
      <c r="I24" s="521">
        <v>-1.82</v>
      </c>
      <c r="J24" s="521">
        <v>2.06</v>
      </c>
      <c r="K24" s="523"/>
      <c r="L24" s="524"/>
    </row>
    <row r="25" spans="1:12" s="519" customFormat="1" ht="21.9" customHeight="1">
      <c r="A25" s="516" t="s">
        <v>560</v>
      </c>
      <c r="B25" s="525"/>
      <c r="C25" s="525"/>
      <c r="D25" s="525"/>
      <c r="E25" s="525"/>
      <c r="F25" s="525"/>
      <c r="G25" s="525"/>
      <c r="H25" s="525"/>
      <c r="I25" s="525"/>
      <c r="J25" s="525"/>
      <c r="K25" s="525"/>
      <c r="L25" s="524"/>
    </row>
    <row r="26" spans="1:12" s="519" customFormat="1" ht="13.65" customHeight="1">
      <c r="A26" s="15" t="s">
        <v>561</v>
      </c>
      <c r="B26" s="521">
        <v>21.43</v>
      </c>
      <c r="C26" s="521">
        <v>14.94</v>
      </c>
      <c r="D26" s="521">
        <v>54.78</v>
      </c>
      <c r="E26" s="521">
        <v>30.73</v>
      </c>
      <c r="F26" s="521">
        <v>21.18</v>
      </c>
      <c r="G26" s="521">
        <v>9.16</v>
      </c>
      <c r="H26" s="521">
        <v>34.99</v>
      </c>
      <c r="I26" s="521">
        <v>22.19</v>
      </c>
      <c r="J26" s="521">
        <v>23.68</v>
      </c>
      <c r="K26" s="523"/>
      <c r="L26" s="524"/>
    </row>
    <row r="27" spans="1:12" s="519" customFormat="1" ht="13.65" customHeight="1">
      <c r="A27" s="15" t="s">
        <v>562</v>
      </c>
      <c r="B27" s="521">
        <v>117.19</v>
      </c>
      <c r="C27" s="521">
        <v>122.44</v>
      </c>
      <c r="D27" s="521">
        <v>36309.71</v>
      </c>
      <c r="E27" s="521">
        <v>102.98</v>
      </c>
      <c r="F27" s="521">
        <v>114.8</v>
      </c>
      <c r="G27" s="521">
        <v>21.68</v>
      </c>
      <c r="H27" s="521">
        <v>130.84</v>
      </c>
      <c r="I27" s="521">
        <v>275.72000000000003</v>
      </c>
      <c r="J27" s="521">
        <v>64.86</v>
      </c>
      <c r="K27" s="523"/>
      <c r="L27" s="524"/>
    </row>
    <row r="28" spans="1:12" ht="6" customHeight="1" thickBot="1">
      <c r="A28" s="529"/>
      <c r="B28" s="529"/>
      <c r="C28" s="530"/>
      <c r="D28" s="530"/>
      <c r="E28" s="530"/>
      <c r="F28" s="530"/>
      <c r="G28" s="530"/>
      <c r="H28" s="530"/>
      <c r="I28" s="530"/>
      <c r="J28" s="531"/>
    </row>
    <row r="29" spans="1:12" s="534" customFormat="1" ht="15" customHeight="1">
      <c r="A29" s="532" t="s">
        <v>563</v>
      </c>
      <c r="B29" s="533"/>
    </row>
    <row r="30" spans="1:12" s="534" customFormat="1" ht="10.199999999999999">
      <c r="A30" s="535" t="s">
        <v>564</v>
      </c>
      <c r="B30" s="533"/>
    </row>
    <row r="31" spans="1:12" ht="13.8">
      <c r="A31" s="535" t="s">
        <v>565</v>
      </c>
      <c r="B31" s="536"/>
      <c r="C31" s="536"/>
      <c r="D31" s="536"/>
      <c r="E31" s="536"/>
      <c r="F31" s="536"/>
      <c r="G31" s="536"/>
      <c r="H31" s="536"/>
      <c r="I31" s="536"/>
      <c r="J31" s="536"/>
    </row>
    <row r="32" spans="1:12">
      <c r="A32" s="537" t="s">
        <v>566</v>
      </c>
      <c r="B32" s="537"/>
      <c r="C32" s="537"/>
      <c r="D32" s="537"/>
      <c r="E32" s="537"/>
      <c r="F32" s="537"/>
      <c r="G32" s="537"/>
      <c r="H32" s="537"/>
      <c r="I32" s="537"/>
      <c r="J32" s="537"/>
    </row>
    <row r="33" spans="1:12">
      <c r="A33" s="537"/>
      <c r="B33" s="537"/>
      <c r="C33" s="537"/>
      <c r="D33" s="537"/>
      <c r="E33" s="537"/>
      <c r="F33" s="537"/>
      <c r="G33" s="537"/>
      <c r="H33" s="537"/>
      <c r="I33" s="537"/>
      <c r="J33" s="537"/>
    </row>
    <row r="34" spans="1:12" ht="13.35" customHeight="1">
      <c r="A34" s="538" t="s">
        <v>486</v>
      </c>
      <c r="B34" s="539"/>
      <c r="C34" s="539"/>
      <c r="D34" s="539"/>
      <c r="E34" s="539"/>
      <c r="F34" s="539"/>
      <c r="G34" s="539"/>
      <c r="H34" s="539"/>
      <c r="I34" s="539"/>
      <c r="J34" s="539"/>
      <c r="K34" s="539"/>
      <c r="L34" s="539"/>
    </row>
    <row r="35" spans="1:12">
      <c r="A35" s="539"/>
      <c r="B35" s="539"/>
      <c r="C35" s="539"/>
      <c r="D35" s="539"/>
      <c r="E35" s="539"/>
      <c r="F35" s="539"/>
      <c r="G35" s="539"/>
      <c r="H35" s="539"/>
      <c r="I35" s="539"/>
      <c r="J35" s="539"/>
      <c r="K35" s="539"/>
      <c r="L35" s="539"/>
    </row>
    <row r="72" spans="2:43" ht="13.8" thickBot="1"/>
    <row r="73" spans="2:43" s="7" customFormat="1" ht="29.25" customHeight="1" thickTop="1">
      <c r="B73" s="504"/>
      <c r="C73" s="540"/>
      <c r="D73" s="400" t="s">
        <v>567</v>
      </c>
      <c r="E73" s="400"/>
      <c r="F73" s="400"/>
      <c r="G73" s="400" t="s">
        <v>568</v>
      </c>
      <c r="H73" s="400"/>
      <c r="I73" s="400"/>
      <c r="J73" s="400"/>
      <c r="K73" s="541"/>
      <c r="L73" s="486"/>
      <c r="M73" s="400" t="s">
        <v>29</v>
      </c>
      <c r="N73" s="400"/>
      <c r="O73" s="400"/>
      <c r="P73" s="486"/>
      <c r="Q73" s="400" t="s">
        <v>385</v>
      </c>
      <c r="R73" s="400"/>
      <c r="S73" s="400"/>
      <c r="T73" s="504"/>
      <c r="U73" s="400" t="s">
        <v>569</v>
      </c>
      <c r="V73" s="400"/>
      <c r="W73" s="400"/>
      <c r="X73" s="403"/>
      <c r="Y73" s="400" t="s">
        <v>570</v>
      </c>
      <c r="Z73" s="400"/>
      <c r="AA73" s="400"/>
      <c r="AB73" s="403"/>
      <c r="AC73" s="400" t="s">
        <v>571</v>
      </c>
      <c r="AD73" s="400"/>
      <c r="AE73" s="400"/>
      <c r="AF73" s="504"/>
      <c r="AG73" s="400" t="s">
        <v>386</v>
      </c>
      <c r="AH73" s="400"/>
      <c r="AI73" s="400"/>
      <c r="AJ73" s="403"/>
      <c r="AK73" s="400" t="s">
        <v>387</v>
      </c>
      <c r="AL73" s="400"/>
      <c r="AM73" s="400"/>
      <c r="AN73" s="403"/>
      <c r="AO73" s="404" t="s">
        <v>388</v>
      </c>
      <c r="AP73" s="404"/>
      <c r="AQ73" s="404"/>
    </row>
  </sheetData>
  <mergeCells count="14">
    <mergeCell ref="AK73:AM73"/>
    <mergeCell ref="AO73:AQ73"/>
    <mergeCell ref="M73:O73"/>
    <mergeCell ref="Q73:S73"/>
    <mergeCell ref="U73:W73"/>
    <mergeCell ref="Y73:AA73"/>
    <mergeCell ref="AC73:AE73"/>
    <mergeCell ref="AG73:AI73"/>
    <mergeCell ref="A2:J2"/>
    <mergeCell ref="A3:J3"/>
    <mergeCell ref="A4:J4"/>
    <mergeCell ref="A32:J33"/>
    <mergeCell ref="D73:F73"/>
    <mergeCell ref="G73:J73"/>
  </mergeCells>
  <hyperlinks>
    <hyperlink ref="A1" location="Índice!A1" display="Volver al Índice" xr:uid="{86AE0AD0-A273-4599-9C8D-F65A896725D2}"/>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04E73-16CA-496B-A16E-8E11641B1336}">
  <dimension ref="A1:K203"/>
  <sheetViews>
    <sheetView showGridLines="0" zoomScaleNormal="100" workbookViewId="0"/>
  </sheetViews>
  <sheetFormatPr baseColWidth="10" defaultColWidth="11.44140625" defaultRowHeight="13.2"/>
  <cols>
    <col min="1" max="1" width="46.44140625" style="694" customWidth="1"/>
    <col min="2" max="2" width="10.44140625" style="694" customWidth="1"/>
    <col min="3" max="5" width="15.44140625" style="694" customWidth="1"/>
    <col min="6" max="6" width="11.44140625" style="694" customWidth="1"/>
    <col min="7" max="7" width="11.44140625" style="694" hidden="1" customWidth="1"/>
    <col min="8" max="256" width="11.44140625" style="694"/>
    <col min="257" max="257" width="46.44140625" style="694" customWidth="1"/>
    <col min="258" max="258" width="10.44140625" style="694" customWidth="1"/>
    <col min="259" max="261" width="15.44140625" style="694" customWidth="1"/>
    <col min="262" max="262" width="11.44140625" style="694"/>
    <col min="263" max="263" width="0" style="694" hidden="1" customWidth="1"/>
    <col min="264" max="512" width="11.44140625" style="694"/>
    <col min="513" max="513" width="46.44140625" style="694" customWidth="1"/>
    <col min="514" max="514" width="10.44140625" style="694" customWidth="1"/>
    <col min="515" max="517" width="15.44140625" style="694" customWidth="1"/>
    <col min="518" max="518" width="11.44140625" style="694"/>
    <col min="519" max="519" width="0" style="694" hidden="1" customWidth="1"/>
    <col min="520" max="768" width="11.44140625" style="694"/>
    <col min="769" max="769" width="46.44140625" style="694" customWidth="1"/>
    <col min="770" max="770" width="10.44140625" style="694" customWidth="1"/>
    <col min="771" max="773" width="15.44140625" style="694" customWidth="1"/>
    <col min="774" max="774" width="11.44140625" style="694"/>
    <col min="775" max="775" width="0" style="694" hidden="1" customWidth="1"/>
    <col min="776" max="1024" width="11.44140625" style="694"/>
    <col min="1025" max="1025" width="46.44140625" style="694" customWidth="1"/>
    <col min="1026" max="1026" width="10.44140625" style="694" customWidth="1"/>
    <col min="1027" max="1029" width="15.44140625" style="694" customWidth="1"/>
    <col min="1030" max="1030" width="11.44140625" style="694"/>
    <col min="1031" max="1031" width="0" style="694" hidden="1" customWidth="1"/>
    <col min="1032" max="1280" width="11.44140625" style="694"/>
    <col min="1281" max="1281" width="46.44140625" style="694" customWidth="1"/>
    <col min="1282" max="1282" width="10.44140625" style="694" customWidth="1"/>
    <col min="1283" max="1285" width="15.44140625" style="694" customWidth="1"/>
    <col min="1286" max="1286" width="11.44140625" style="694"/>
    <col min="1287" max="1287" width="0" style="694" hidden="1" customWidth="1"/>
    <col min="1288" max="1536" width="11.44140625" style="694"/>
    <col min="1537" max="1537" width="46.44140625" style="694" customWidth="1"/>
    <col min="1538" max="1538" width="10.44140625" style="694" customWidth="1"/>
    <col min="1539" max="1541" width="15.44140625" style="694" customWidth="1"/>
    <col min="1542" max="1542" width="11.44140625" style="694"/>
    <col min="1543" max="1543" width="0" style="694" hidden="1" customWidth="1"/>
    <col min="1544" max="1792" width="11.44140625" style="694"/>
    <col min="1793" max="1793" width="46.44140625" style="694" customWidth="1"/>
    <col min="1794" max="1794" width="10.44140625" style="694" customWidth="1"/>
    <col min="1795" max="1797" width="15.44140625" style="694" customWidth="1"/>
    <col min="1798" max="1798" width="11.44140625" style="694"/>
    <col min="1799" max="1799" width="0" style="694" hidden="1" customWidth="1"/>
    <col min="1800" max="2048" width="11.44140625" style="694"/>
    <col min="2049" max="2049" width="46.44140625" style="694" customWidth="1"/>
    <col min="2050" max="2050" width="10.44140625" style="694" customWidth="1"/>
    <col min="2051" max="2053" width="15.44140625" style="694" customWidth="1"/>
    <col min="2054" max="2054" width="11.44140625" style="694"/>
    <col min="2055" max="2055" width="0" style="694" hidden="1" customWidth="1"/>
    <col min="2056" max="2304" width="11.44140625" style="694"/>
    <col min="2305" max="2305" width="46.44140625" style="694" customWidth="1"/>
    <col min="2306" max="2306" width="10.44140625" style="694" customWidth="1"/>
    <col min="2307" max="2309" width="15.44140625" style="694" customWidth="1"/>
    <col min="2310" max="2310" width="11.44140625" style="694"/>
    <col min="2311" max="2311" width="0" style="694" hidden="1" customWidth="1"/>
    <col min="2312" max="2560" width="11.44140625" style="694"/>
    <col min="2561" max="2561" width="46.44140625" style="694" customWidth="1"/>
    <col min="2562" max="2562" width="10.44140625" style="694" customWidth="1"/>
    <col min="2563" max="2565" width="15.44140625" style="694" customWidth="1"/>
    <col min="2566" max="2566" width="11.44140625" style="694"/>
    <col min="2567" max="2567" width="0" style="694" hidden="1" customWidth="1"/>
    <col min="2568" max="2816" width="11.44140625" style="694"/>
    <col min="2817" max="2817" width="46.44140625" style="694" customWidth="1"/>
    <col min="2818" max="2818" width="10.44140625" style="694" customWidth="1"/>
    <col min="2819" max="2821" width="15.44140625" style="694" customWidth="1"/>
    <col min="2822" max="2822" width="11.44140625" style="694"/>
    <col min="2823" max="2823" width="0" style="694" hidden="1" customWidth="1"/>
    <col min="2824" max="3072" width="11.44140625" style="694"/>
    <col min="3073" max="3073" width="46.44140625" style="694" customWidth="1"/>
    <col min="3074" max="3074" width="10.44140625" style="694" customWidth="1"/>
    <col min="3075" max="3077" width="15.44140625" style="694" customWidth="1"/>
    <col min="3078" max="3078" width="11.44140625" style="694"/>
    <col min="3079" max="3079" width="0" style="694" hidden="1" customWidth="1"/>
    <col min="3080" max="3328" width="11.44140625" style="694"/>
    <col min="3329" max="3329" width="46.44140625" style="694" customWidth="1"/>
    <col min="3330" max="3330" width="10.44140625" style="694" customWidth="1"/>
    <col min="3331" max="3333" width="15.44140625" style="694" customWidth="1"/>
    <col min="3334" max="3334" width="11.44140625" style="694"/>
    <col min="3335" max="3335" width="0" style="694" hidden="1" customWidth="1"/>
    <col min="3336" max="3584" width="11.44140625" style="694"/>
    <col min="3585" max="3585" width="46.44140625" style="694" customWidth="1"/>
    <col min="3586" max="3586" width="10.44140625" style="694" customWidth="1"/>
    <col min="3587" max="3589" width="15.44140625" style="694" customWidth="1"/>
    <col min="3590" max="3590" width="11.44140625" style="694"/>
    <col min="3591" max="3591" width="0" style="694" hidden="1" customWidth="1"/>
    <col min="3592" max="3840" width="11.44140625" style="694"/>
    <col min="3841" max="3841" width="46.44140625" style="694" customWidth="1"/>
    <col min="3842" max="3842" width="10.44140625" style="694" customWidth="1"/>
    <col min="3843" max="3845" width="15.44140625" style="694" customWidth="1"/>
    <col min="3846" max="3846" width="11.44140625" style="694"/>
    <col min="3847" max="3847" width="0" style="694" hidden="1" customWidth="1"/>
    <col min="3848" max="4096" width="11.44140625" style="694"/>
    <col min="4097" max="4097" width="46.44140625" style="694" customWidth="1"/>
    <col min="4098" max="4098" width="10.44140625" style="694" customWidth="1"/>
    <col min="4099" max="4101" width="15.44140625" style="694" customWidth="1"/>
    <col min="4102" max="4102" width="11.44140625" style="694"/>
    <col min="4103" max="4103" width="0" style="694" hidden="1" customWidth="1"/>
    <col min="4104" max="4352" width="11.44140625" style="694"/>
    <col min="4353" max="4353" width="46.44140625" style="694" customWidth="1"/>
    <col min="4354" max="4354" width="10.44140625" style="694" customWidth="1"/>
    <col min="4355" max="4357" width="15.44140625" style="694" customWidth="1"/>
    <col min="4358" max="4358" width="11.44140625" style="694"/>
    <col min="4359" max="4359" width="0" style="694" hidden="1" customWidth="1"/>
    <col min="4360" max="4608" width="11.44140625" style="694"/>
    <col min="4609" max="4609" width="46.44140625" style="694" customWidth="1"/>
    <col min="4610" max="4610" width="10.44140625" style="694" customWidth="1"/>
    <col min="4611" max="4613" width="15.44140625" style="694" customWidth="1"/>
    <col min="4614" max="4614" width="11.44140625" style="694"/>
    <col min="4615" max="4615" width="0" style="694" hidden="1" customWidth="1"/>
    <col min="4616" max="4864" width="11.44140625" style="694"/>
    <col min="4865" max="4865" width="46.44140625" style="694" customWidth="1"/>
    <col min="4866" max="4866" width="10.44140625" style="694" customWidth="1"/>
    <col min="4867" max="4869" width="15.44140625" style="694" customWidth="1"/>
    <col min="4870" max="4870" width="11.44140625" style="694"/>
    <col min="4871" max="4871" width="0" style="694" hidden="1" customWidth="1"/>
    <col min="4872" max="5120" width="11.44140625" style="694"/>
    <col min="5121" max="5121" width="46.44140625" style="694" customWidth="1"/>
    <col min="5122" max="5122" width="10.44140625" style="694" customWidth="1"/>
    <col min="5123" max="5125" width="15.44140625" style="694" customWidth="1"/>
    <col min="5126" max="5126" width="11.44140625" style="694"/>
    <col min="5127" max="5127" width="0" style="694" hidden="1" customWidth="1"/>
    <col min="5128" max="5376" width="11.44140625" style="694"/>
    <col min="5377" max="5377" width="46.44140625" style="694" customWidth="1"/>
    <col min="5378" max="5378" width="10.44140625" style="694" customWidth="1"/>
    <col min="5379" max="5381" width="15.44140625" style="694" customWidth="1"/>
    <col min="5382" max="5382" width="11.44140625" style="694"/>
    <col min="5383" max="5383" width="0" style="694" hidden="1" customWidth="1"/>
    <col min="5384" max="5632" width="11.44140625" style="694"/>
    <col min="5633" max="5633" width="46.44140625" style="694" customWidth="1"/>
    <col min="5634" max="5634" width="10.44140625" style="694" customWidth="1"/>
    <col min="5635" max="5637" width="15.44140625" style="694" customWidth="1"/>
    <col min="5638" max="5638" width="11.44140625" style="694"/>
    <col min="5639" max="5639" width="0" style="694" hidden="1" customWidth="1"/>
    <col min="5640" max="5888" width="11.44140625" style="694"/>
    <col min="5889" max="5889" width="46.44140625" style="694" customWidth="1"/>
    <col min="5890" max="5890" width="10.44140625" style="694" customWidth="1"/>
    <col min="5891" max="5893" width="15.44140625" style="694" customWidth="1"/>
    <col min="5894" max="5894" width="11.44140625" style="694"/>
    <col min="5895" max="5895" width="0" style="694" hidden="1" customWidth="1"/>
    <col min="5896" max="6144" width="11.44140625" style="694"/>
    <col min="6145" max="6145" width="46.44140625" style="694" customWidth="1"/>
    <col min="6146" max="6146" width="10.44140625" style="694" customWidth="1"/>
    <col min="6147" max="6149" width="15.44140625" style="694" customWidth="1"/>
    <col min="6150" max="6150" width="11.44140625" style="694"/>
    <col min="6151" max="6151" width="0" style="694" hidden="1" customWidth="1"/>
    <col min="6152" max="6400" width="11.44140625" style="694"/>
    <col min="6401" max="6401" width="46.44140625" style="694" customWidth="1"/>
    <col min="6402" max="6402" width="10.44140625" style="694" customWidth="1"/>
    <col min="6403" max="6405" width="15.44140625" style="694" customWidth="1"/>
    <col min="6406" max="6406" width="11.44140625" style="694"/>
    <col min="6407" max="6407" width="0" style="694" hidden="1" customWidth="1"/>
    <col min="6408" max="6656" width="11.44140625" style="694"/>
    <col min="6657" max="6657" width="46.44140625" style="694" customWidth="1"/>
    <col min="6658" max="6658" width="10.44140625" style="694" customWidth="1"/>
    <col min="6659" max="6661" width="15.44140625" style="694" customWidth="1"/>
    <col min="6662" max="6662" width="11.44140625" style="694"/>
    <col min="6663" max="6663" width="0" style="694" hidden="1" customWidth="1"/>
    <col min="6664" max="6912" width="11.44140625" style="694"/>
    <col min="6913" max="6913" width="46.44140625" style="694" customWidth="1"/>
    <col min="6914" max="6914" width="10.44140625" style="694" customWidth="1"/>
    <col min="6915" max="6917" width="15.44140625" style="694" customWidth="1"/>
    <col min="6918" max="6918" width="11.44140625" style="694"/>
    <col min="6919" max="6919" width="0" style="694" hidden="1" customWidth="1"/>
    <col min="6920" max="7168" width="11.44140625" style="694"/>
    <col min="7169" max="7169" width="46.44140625" style="694" customWidth="1"/>
    <col min="7170" max="7170" width="10.44140625" style="694" customWidth="1"/>
    <col min="7171" max="7173" width="15.44140625" style="694" customWidth="1"/>
    <col min="7174" max="7174" width="11.44140625" style="694"/>
    <col min="7175" max="7175" width="0" style="694" hidden="1" customWidth="1"/>
    <col min="7176" max="7424" width="11.44140625" style="694"/>
    <col min="7425" max="7425" width="46.44140625" style="694" customWidth="1"/>
    <col min="7426" max="7426" width="10.44140625" style="694" customWidth="1"/>
    <col min="7427" max="7429" width="15.44140625" style="694" customWidth="1"/>
    <col min="7430" max="7430" width="11.44140625" style="694"/>
    <col min="7431" max="7431" width="0" style="694" hidden="1" customWidth="1"/>
    <col min="7432" max="7680" width="11.44140625" style="694"/>
    <col min="7681" max="7681" width="46.44140625" style="694" customWidth="1"/>
    <col min="7682" max="7682" width="10.44140625" style="694" customWidth="1"/>
    <col min="7683" max="7685" width="15.44140625" style="694" customWidth="1"/>
    <col min="7686" max="7686" width="11.44140625" style="694"/>
    <col min="7687" max="7687" width="0" style="694" hidden="1" customWidth="1"/>
    <col min="7688" max="7936" width="11.44140625" style="694"/>
    <col min="7937" max="7937" width="46.44140625" style="694" customWidth="1"/>
    <col min="7938" max="7938" width="10.44140625" style="694" customWidth="1"/>
    <col min="7939" max="7941" width="15.44140625" style="694" customWidth="1"/>
    <col min="7942" max="7942" width="11.44140625" style="694"/>
    <col min="7943" max="7943" width="0" style="694" hidden="1" customWidth="1"/>
    <col min="7944" max="8192" width="11.44140625" style="694"/>
    <col min="8193" max="8193" width="46.44140625" style="694" customWidth="1"/>
    <col min="8194" max="8194" width="10.44140625" style="694" customWidth="1"/>
    <col min="8195" max="8197" width="15.44140625" style="694" customWidth="1"/>
    <col min="8198" max="8198" width="11.44140625" style="694"/>
    <col min="8199" max="8199" width="0" style="694" hidden="1" customWidth="1"/>
    <col min="8200" max="8448" width="11.44140625" style="694"/>
    <col min="8449" max="8449" width="46.44140625" style="694" customWidth="1"/>
    <col min="8450" max="8450" width="10.44140625" style="694" customWidth="1"/>
    <col min="8451" max="8453" width="15.44140625" style="694" customWidth="1"/>
    <col min="8454" max="8454" width="11.44140625" style="694"/>
    <col min="8455" max="8455" width="0" style="694" hidden="1" customWidth="1"/>
    <col min="8456" max="8704" width="11.44140625" style="694"/>
    <col min="8705" max="8705" width="46.44140625" style="694" customWidth="1"/>
    <col min="8706" max="8706" width="10.44140625" style="694" customWidth="1"/>
    <col min="8707" max="8709" width="15.44140625" style="694" customWidth="1"/>
    <col min="8710" max="8710" width="11.44140625" style="694"/>
    <col min="8711" max="8711" width="0" style="694" hidden="1" customWidth="1"/>
    <col min="8712" max="8960" width="11.44140625" style="694"/>
    <col min="8961" max="8961" width="46.44140625" style="694" customWidth="1"/>
    <col min="8962" max="8962" width="10.44140625" style="694" customWidth="1"/>
    <col min="8963" max="8965" width="15.44140625" style="694" customWidth="1"/>
    <col min="8966" max="8966" width="11.44140625" style="694"/>
    <col min="8967" max="8967" width="0" style="694" hidden="1" customWidth="1"/>
    <col min="8968" max="9216" width="11.44140625" style="694"/>
    <col min="9217" max="9217" width="46.44140625" style="694" customWidth="1"/>
    <col min="9218" max="9218" width="10.44140625" style="694" customWidth="1"/>
    <col min="9219" max="9221" width="15.44140625" style="694" customWidth="1"/>
    <col min="9222" max="9222" width="11.44140625" style="694"/>
    <col min="9223" max="9223" width="0" style="694" hidden="1" customWidth="1"/>
    <col min="9224" max="9472" width="11.44140625" style="694"/>
    <col min="9473" max="9473" width="46.44140625" style="694" customWidth="1"/>
    <col min="9474" max="9474" width="10.44140625" style="694" customWidth="1"/>
    <col min="9475" max="9477" width="15.44140625" style="694" customWidth="1"/>
    <col min="9478" max="9478" width="11.44140625" style="694"/>
    <col min="9479" max="9479" width="0" style="694" hidden="1" customWidth="1"/>
    <col min="9480" max="9728" width="11.44140625" style="694"/>
    <col min="9729" max="9729" width="46.44140625" style="694" customWidth="1"/>
    <col min="9730" max="9730" width="10.44140625" style="694" customWidth="1"/>
    <col min="9731" max="9733" width="15.44140625" style="694" customWidth="1"/>
    <col min="9734" max="9734" width="11.44140625" style="694"/>
    <col min="9735" max="9735" width="0" style="694" hidden="1" customWidth="1"/>
    <col min="9736" max="9984" width="11.44140625" style="694"/>
    <col min="9985" max="9985" width="46.44140625" style="694" customWidth="1"/>
    <col min="9986" max="9986" width="10.44140625" style="694" customWidth="1"/>
    <col min="9987" max="9989" width="15.44140625" style="694" customWidth="1"/>
    <col min="9990" max="9990" width="11.44140625" style="694"/>
    <col min="9991" max="9991" width="0" style="694" hidden="1" customWidth="1"/>
    <col min="9992" max="10240" width="11.44140625" style="694"/>
    <col min="10241" max="10241" width="46.44140625" style="694" customWidth="1"/>
    <col min="10242" max="10242" width="10.44140625" style="694" customWidth="1"/>
    <col min="10243" max="10245" width="15.44140625" style="694" customWidth="1"/>
    <col min="10246" max="10246" width="11.44140625" style="694"/>
    <col min="10247" max="10247" width="0" style="694" hidden="1" customWidth="1"/>
    <col min="10248" max="10496" width="11.44140625" style="694"/>
    <col min="10497" max="10497" width="46.44140625" style="694" customWidth="1"/>
    <col min="10498" max="10498" width="10.44140625" style="694" customWidth="1"/>
    <col min="10499" max="10501" width="15.44140625" style="694" customWidth="1"/>
    <col min="10502" max="10502" width="11.44140625" style="694"/>
    <col min="10503" max="10503" width="0" style="694" hidden="1" customWidth="1"/>
    <col min="10504" max="10752" width="11.44140625" style="694"/>
    <col min="10753" max="10753" width="46.44140625" style="694" customWidth="1"/>
    <col min="10754" max="10754" width="10.44140625" style="694" customWidth="1"/>
    <col min="10755" max="10757" width="15.44140625" style="694" customWidth="1"/>
    <col min="10758" max="10758" width="11.44140625" style="694"/>
    <col min="10759" max="10759" width="0" style="694" hidden="1" customWidth="1"/>
    <col min="10760" max="11008" width="11.44140625" style="694"/>
    <col min="11009" max="11009" width="46.44140625" style="694" customWidth="1"/>
    <col min="11010" max="11010" width="10.44140625" style="694" customWidth="1"/>
    <col min="11011" max="11013" width="15.44140625" style="694" customWidth="1"/>
    <col min="11014" max="11014" width="11.44140625" style="694"/>
    <col min="11015" max="11015" width="0" style="694" hidden="1" customWidth="1"/>
    <col min="11016" max="11264" width="11.44140625" style="694"/>
    <col min="11265" max="11265" width="46.44140625" style="694" customWidth="1"/>
    <col min="11266" max="11266" width="10.44140625" style="694" customWidth="1"/>
    <col min="11267" max="11269" width="15.44140625" style="694" customWidth="1"/>
    <col min="11270" max="11270" width="11.44140625" style="694"/>
    <col min="11271" max="11271" width="0" style="694" hidden="1" customWidth="1"/>
    <col min="11272" max="11520" width="11.44140625" style="694"/>
    <col min="11521" max="11521" width="46.44140625" style="694" customWidth="1"/>
    <col min="11522" max="11522" width="10.44140625" style="694" customWidth="1"/>
    <col min="11523" max="11525" width="15.44140625" style="694" customWidth="1"/>
    <col min="11526" max="11526" width="11.44140625" style="694"/>
    <col min="11527" max="11527" width="0" style="694" hidden="1" customWidth="1"/>
    <col min="11528" max="11776" width="11.44140625" style="694"/>
    <col min="11777" max="11777" width="46.44140625" style="694" customWidth="1"/>
    <col min="11778" max="11778" width="10.44140625" style="694" customWidth="1"/>
    <col min="11779" max="11781" width="15.44140625" style="694" customWidth="1"/>
    <col min="11782" max="11782" width="11.44140625" style="694"/>
    <col min="11783" max="11783" width="0" style="694" hidden="1" customWidth="1"/>
    <col min="11784" max="12032" width="11.44140625" style="694"/>
    <col min="12033" max="12033" width="46.44140625" style="694" customWidth="1"/>
    <col min="12034" max="12034" width="10.44140625" style="694" customWidth="1"/>
    <col min="12035" max="12037" width="15.44140625" style="694" customWidth="1"/>
    <col min="12038" max="12038" width="11.44140625" style="694"/>
    <col min="12039" max="12039" width="0" style="694" hidden="1" customWidth="1"/>
    <col min="12040" max="12288" width="11.44140625" style="694"/>
    <col min="12289" max="12289" width="46.44140625" style="694" customWidth="1"/>
    <col min="12290" max="12290" width="10.44140625" style="694" customWidth="1"/>
    <col min="12291" max="12293" width="15.44140625" style="694" customWidth="1"/>
    <col min="12294" max="12294" width="11.44140625" style="694"/>
    <col min="12295" max="12295" width="0" style="694" hidden="1" customWidth="1"/>
    <col min="12296" max="12544" width="11.44140625" style="694"/>
    <col min="12545" max="12545" width="46.44140625" style="694" customWidth="1"/>
    <col min="12546" max="12546" width="10.44140625" style="694" customWidth="1"/>
    <col min="12547" max="12549" width="15.44140625" style="694" customWidth="1"/>
    <col min="12550" max="12550" width="11.44140625" style="694"/>
    <col min="12551" max="12551" width="0" style="694" hidden="1" customWidth="1"/>
    <col min="12552" max="12800" width="11.44140625" style="694"/>
    <col min="12801" max="12801" width="46.44140625" style="694" customWidth="1"/>
    <col min="12802" max="12802" width="10.44140625" style="694" customWidth="1"/>
    <col min="12803" max="12805" width="15.44140625" style="694" customWidth="1"/>
    <col min="12806" max="12806" width="11.44140625" style="694"/>
    <col min="12807" max="12807" width="0" style="694" hidden="1" customWidth="1"/>
    <col min="12808" max="13056" width="11.44140625" style="694"/>
    <col min="13057" max="13057" width="46.44140625" style="694" customWidth="1"/>
    <col min="13058" max="13058" width="10.44140625" style="694" customWidth="1"/>
    <col min="13059" max="13061" width="15.44140625" style="694" customWidth="1"/>
    <col min="13062" max="13062" width="11.44140625" style="694"/>
    <col min="13063" max="13063" width="0" style="694" hidden="1" customWidth="1"/>
    <col min="13064" max="13312" width="11.44140625" style="694"/>
    <col min="13313" max="13313" width="46.44140625" style="694" customWidth="1"/>
    <col min="13314" max="13314" width="10.44140625" style="694" customWidth="1"/>
    <col min="13315" max="13317" width="15.44140625" style="694" customWidth="1"/>
    <col min="13318" max="13318" width="11.44140625" style="694"/>
    <col min="13319" max="13319" width="0" style="694" hidden="1" customWidth="1"/>
    <col min="13320" max="13568" width="11.44140625" style="694"/>
    <col min="13569" max="13569" width="46.44140625" style="694" customWidth="1"/>
    <col min="13570" max="13570" width="10.44140625" style="694" customWidth="1"/>
    <col min="13571" max="13573" width="15.44140625" style="694" customWidth="1"/>
    <col min="13574" max="13574" width="11.44140625" style="694"/>
    <col min="13575" max="13575" width="0" style="694" hidden="1" customWidth="1"/>
    <col min="13576" max="13824" width="11.44140625" style="694"/>
    <col min="13825" max="13825" width="46.44140625" style="694" customWidth="1"/>
    <col min="13826" max="13826" width="10.44140625" style="694" customWidth="1"/>
    <col min="13827" max="13829" width="15.44140625" style="694" customWidth="1"/>
    <col min="13830" max="13830" width="11.44140625" style="694"/>
    <col min="13831" max="13831" width="0" style="694" hidden="1" customWidth="1"/>
    <col min="13832" max="14080" width="11.44140625" style="694"/>
    <col min="14081" max="14081" width="46.44140625" style="694" customWidth="1"/>
    <col min="14082" max="14082" width="10.44140625" style="694" customWidth="1"/>
    <col min="14083" max="14085" width="15.44140625" style="694" customWidth="1"/>
    <col min="14086" max="14086" width="11.44140625" style="694"/>
    <col min="14087" max="14087" width="0" style="694" hidden="1" customWidth="1"/>
    <col min="14088" max="14336" width="11.44140625" style="694"/>
    <col min="14337" max="14337" width="46.44140625" style="694" customWidth="1"/>
    <col min="14338" max="14338" width="10.44140625" style="694" customWidth="1"/>
    <col min="14339" max="14341" width="15.44140625" style="694" customWidth="1"/>
    <col min="14342" max="14342" width="11.44140625" style="694"/>
    <col min="14343" max="14343" width="0" style="694" hidden="1" customWidth="1"/>
    <col min="14344" max="14592" width="11.44140625" style="694"/>
    <col min="14593" max="14593" width="46.44140625" style="694" customWidth="1"/>
    <col min="14594" max="14594" width="10.44140625" style="694" customWidth="1"/>
    <col min="14595" max="14597" width="15.44140625" style="694" customWidth="1"/>
    <col min="14598" max="14598" width="11.44140625" style="694"/>
    <col min="14599" max="14599" width="0" style="694" hidden="1" customWidth="1"/>
    <col min="14600" max="14848" width="11.44140625" style="694"/>
    <col min="14849" max="14849" width="46.44140625" style="694" customWidth="1"/>
    <col min="14850" max="14850" width="10.44140625" style="694" customWidth="1"/>
    <col min="14851" max="14853" width="15.44140625" style="694" customWidth="1"/>
    <col min="14854" max="14854" width="11.44140625" style="694"/>
    <col min="14855" max="14855" width="0" style="694" hidden="1" customWidth="1"/>
    <col min="14856" max="15104" width="11.44140625" style="694"/>
    <col min="15105" max="15105" width="46.44140625" style="694" customWidth="1"/>
    <col min="15106" max="15106" width="10.44140625" style="694" customWidth="1"/>
    <col min="15107" max="15109" width="15.44140625" style="694" customWidth="1"/>
    <col min="15110" max="15110" width="11.44140625" style="694"/>
    <col min="15111" max="15111" width="0" style="694" hidden="1" customWidth="1"/>
    <col min="15112" max="15360" width="11.44140625" style="694"/>
    <col min="15361" max="15361" width="46.44140625" style="694" customWidth="1"/>
    <col min="15362" max="15362" width="10.44140625" style="694" customWidth="1"/>
    <col min="15363" max="15365" width="15.44140625" style="694" customWidth="1"/>
    <col min="15366" max="15366" width="11.44140625" style="694"/>
    <col min="15367" max="15367" width="0" style="694" hidden="1" customWidth="1"/>
    <col min="15368" max="15616" width="11.44140625" style="694"/>
    <col min="15617" max="15617" width="46.44140625" style="694" customWidth="1"/>
    <col min="15618" max="15618" width="10.44140625" style="694" customWidth="1"/>
    <col min="15619" max="15621" width="15.44140625" style="694" customWidth="1"/>
    <col min="15622" max="15622" width="11.44140625" style="694"/>
    <col min="15623" max="15623" width="0" style="694" hidden="1" customWidth="1"/>
    <col min="15624" max="15872" width="11.44140625" style="694"/>
    <col min="15873" max="15873" width="46.44140625" style="694" customWidth="1"/>
    <col min="15874" max="15874" width="10.44140625" style="694" customWidth="1"/>
    <col min="15875" max="15877" width="15.44140625" style="694" customWidth="1"/>
    <col min="15878" max="15878" width="11.44140625" style="694"/>
    <col min="15879" max="15879" width="0" style="694" hidden="1" customWidth="1"/>
    <col min="15880" max="16128" width="11.44140625" style="694"/>
    <col min="16129" max="16129" width="46.44140625" style="694" customWidth="1"/>
    <col min="16130" max="16130" width="10.44140625" style="694" customWidth="1"/>
    <col min="16131" max="16133" width="15.44140625" style="694" customWidth="1"/>
    <col min="16134" max="16134" width="11.44140625" style="694"/>
    <col min="16135" max="16135" width="0" style="694" hidden="1" customWidth="1"/>
    <col min="16136" max="16384" width="11.44140625" style="694"/>
  </cols>
  <sheetData>
    <row r="1" spans="1:11" ht="18" customHeight="1">
      <c r="A1" s="1215" t="s">
        <v>1044</v>
      </c>
      <c r="B1" s="774"/>
      <c r="C1" s="774"/>
      <c r="D1" s="774"/>
      <c r="E1" s="774"/>
      <c r="F1" s="774"/>
      <c r="G1" s="775"/>
    </row>
    <row r="2" spans="1:11" ht="27" customHeight="1">
      <c r="A2" s="776" t="s">
        <v>744</v>
      </c>
      <c r="B2" s="776"/>
      <c r="C2" s="776"/>
      <c r="D2" s="776"/>
      <c r="E2" s="776"/>
      <c r="F2" s="776"/>
      <c r="G2" s="775"/>
    </row>
    <row r="3" spans="1:11" ht="27" customHeight="1">
      <c r="A3" s="776" t="s">
        <v>745</v>
      </c>
      <c r="B3" s="776"/>
      <c r="C3" s="776"/>
      <c r="D3" s="776"/>
      <c r="E3" s="776"/>
      <c r="F3" s="776"/>
      <c r="G3" s="777"/>
    </row>
    <row r="4" spans="1:11" ht="18" customHeight="1">
      <c r="A4" s="778">
        <v>45777</v>
      </c>
      <c r="B4" s="779"/>
      <c r="C4" s="779"/>
      <c r="D4" s="779"/>
      <c r="E4" s="779"/>
      <c r="F4" s="779"/>
      <c r="G4" s="780"/>
    </row>
    <row r="5" spans="1:11" ht="18" customHeight="1">
      <c r="A5" s="781" t="s">
        <v>73</v>
      </c>
      <c r="B5" s="782"/>
      <c r="C5" s="782"/>
      <c r="D5" s="782"/>
      <c r="E5" s="782"/>
      <c r="F5" s="782"/>
      <c r="G5" s="780"/>
    </row>
    <row r="6" spans="1:11" ht="15" customHeight="1" thickBot="1">
      <c r="A6" s="783"/>
      <c r="B6" s="784"/>
      <c r="C6" s="784"/>
      <c r="D6" s="784"/>
      <c r="E6" s="784"/>
      <c r="F6" s="784"/>
      <c r="G6" s="783"/>
    </row>
    <row r="7" spans="1:11" s="790" customFormat="1" ht="54.9" customHeight="1">
      <c r="A7" s="785"/>
      <c r="B7" s="786" t="s">
        <v>746</v>
      </c>
      <c r="C7" s="786" t="s">
        <v>747</v>
      </c>
      <c r="D7" s="786" t="s">
        <v>748</v>
      </c>
      <c r="E7" s="787" t="s">
        <v>749</v>
      </c>
      <c r="F7" s="788" t="s">
        <v>750</v>
      </c>
      <c r="G7" s="789"/>
    </row>
    <row r="8" spans="1:11" ht="8.4" customHeight="1">
      <c r="A8" s="791"/>
      <c r="B8" s="792"/>
      <c r="C8" s="792"/>
      <c r="D8" s="792"/>
      <c r="E8" s="792"/>
      <c r="F8" s="793"/>
      <c r="G8" s="793"/>
    </row>
    <row r="9" spans="1:11" s="798" customFormat="1" ht="24.75" customHeight="1">
      <c r="A9" s="794" t="s">
        <v>751</v>
      </c>
      <c r="B9" s="795">
        <v>384279</v>
      </c>
      <c r="C9" s="795">
        <v>3585254.6449999996</v>
      </c>
      <c r="D9" s="795">
        <v>136433.65723000001</v>
      </c>
      <c r="E9" s="795">
        <v>3721688.30223</v>
      </c>
      <c r="F9" s="796">
        <v>36.450262506779538</v>
      </c>
      <c r="G9" s="797"/>
      <c r="I9" s="799"/>
    </row>
    <row r="10" spans="1:11" s="798" customFormat="1" ht="16.2" customHeight="1">
      <c r="A10" s="800" t="s">
        <v>752</v>
      </c>
      <c r="B10" s="801">
        <v>50927</v>
      </c>
      <c r="C10" s="801">
        <v>534842.98054999998</v>
      </c>
      <c r="D10" s="801">
        <v>3859.6927700000001</v>
      </c>
      <c r="E10" s="801">
        <v>538702.67331999994</v>
      </c>
      <c r="F10" s="796">
        <v>5.2760608253658114</v>
      </c>
      <c r="G10" s="802"/>
      <c r="I10" s="799"/>
    </row>
    <row r="11" spans="1:11" s="798" customFormat="1" ht="16.2" customHeight="1">
      <c r="A11" s="800" t="s">
        <v>753</v>
      </c>
      <c r="B11" s="801">
        <v>50150</v>
      </c>
      <c r="C11" s="801">
        <v>526951.87887999997</v>
      </c>
      <c r="D11" s="801">
        <v>3685.0684999999999</v>
      </c>
      <c r="E11" s="801">
        <v>530636.94738000003</v>
      </c>
      <c r="F11" s="796">
        <v>5.1970650030545826</v>
      </c>
      <c r="G11" s="802"/>
      <c r="I11" s="799"/>
    </row>
    <row r="12" spans="1:11" s="798" customFormat="1" ht="16.2" customHeight="1">
      <c r="A12" s="800" t="s">
        <v>754</v>
      </c>
      <c r="B12" s="801">
        <v>777</v>
      </c>
      <c r="C12" s="801">
        <v>7891.10167</v>
      </c>
      <c r="D12" s="801">
        <v>174.62427</v>
      </c>
      <c r="E12" s="801">
        <v>8065.7259400000003</v>
      </c>
      <c r="F12" s="796">
        <v>7.8995822311229147E-2</v>
      </c>
      <c r="G12" s="803"/>
      <c r="I12" s="799"/>
    </row>
    <row r="13" spans="1:11" s="798" customFormat="1" ht="16.2" customHeight="1">
      <c r="A13" s="800" t="s">
        <v>755</v>
      </c>
      <c r="B13" s="801">
        <v>473</v>
      </c>
      <c r="C13" s="801">
        <v>22667.05186</v>
      </c>
      <c r="D13" s="801">
        <v>9668.2214399999993</v>
      </c>
      <c r="E13" s="801">
        <v>32335.273300000001</v>
      </c>
      <c r="F13" s="796">
        <v>0.31669207743895056</v>
      </c>
      <c r="G13" s="802"/>
      <c r="H13" s="799"/>
      <c r="I13" s="799"/>
      <c r="J13" s="799"/>
      <c r="K13" s="799"/>
    </row>
    <row r="14" spans="1:11" s="798" customFormat="1" ht="16.2" customHeight="1">
      <c r="A14" s="800" t="s">
        <v>756</v>
      </c>
      <c r="B14" s="801">
        <v>36212</v>
      </c>
      <c r="C14" s="801">
        <v>237595.80781999999</v>
      </c>
      <c r="D14" s="801">
        <v>2675.6167500000001</v>
      </c>
      <c r="E14" s="801">
        <v>240271.42457</v>
      </c>
      <c r="F14" s="796">
        <v>2.3532213842859155</v>
      </c>
      <c r="G14" s="802"/>
      <c r="I14" s="799"/>
    </row>
    <row r="15" spans="1:11" s="798" customFormat="1" ht="16.2" customHeight="1">
      <c r="A15" s="800" t="s">
        <v>757</v>
      </c>
      <c r="B15" s="801">
        <v>8360</v>
      </c>
      <c r="C15" s="801">
        <v>51540.783239999997</v>
      </c>
      <c r="D15" s="801">
        <v>695.08914000000004</v>
      </c>
      <c r="E15" s="801">
        <v>52235.872380000001</v>
      </c>
      <c r="F15" s="796">
        <v>0.5115987976157943</v>
      </c>
      <c r="G15" s="802"/>
      <c r="I15" s="799"/>
    </row>
    <row r="16" spans="1:11" s="798" customFormat="1" ht="16.2" customHeight="1">
      <c r="A16" s="800" t="s">
        <v>758</v>
      </c>
      <c r="B16" s="801">
        <v>18556</v>
      </c>
      <c r="C16" s="801">
        <v>100687.26798999999</v>
      </c>
      <c r="D16" s="801">
        <v>85.799629999999993</v>
      </c>
      <c r="E16" s="801">
        <v>100773.06762</v>
      </c>
      <c r="F16" s="796">
        <v>0.98697270433998896</v>
      </c>
      <c r="G16" s="802"/>
      <c r="I16" s="799"/>
    </row>
    <row r="17" spans="1:11" s="798" customFormat="1" ht="16.2" customHeight="1">
      <c r="A17" s="800" t="s">
        <v>759</v>
      </c>
      <c r="B17" s="801">
        <v>2359</v>
      </c>
      <c r="C17" s="801">
        <v>21430.163120000001</v>
      </c>
      <c r="D17" s="801">
        <v>112.60993999999999</v>
      </c>
      <c r="E17" s="801">
        <v>21542.77306</v>
      </c>
      <c r="F17" s="796">
        <v>0.21099019299667576</v>
      </c>
      <c r="G17" s="802"/>
      <c r="I17" s="799"/>
    </row>
    <row r="18" spans="1:11" s="798" customFormat="1" ht="16.2" customHeight="1">
      <c r="A18" s="800" t="s">
        <v>760</v>
      </c>
      <c r="B18" s="801">
        <v>852</v>
      </c>
      <c r="C18" s="801">
        <v>5909.4127799999997</v>
      </c>
      <c r="D18" s="801">
        <v>0</v>
      </c>
      <c r="E18" s="801">
        <v>5909.4127799999997</v>
      </c>
      <c r="F18" s="796">
        <v>5.787686383162513E-2</v>
      </c>
      <c r="G18" s="802"/>
      <c r="I18" s="799"/>
    </row>
    <row r="19" spans="1:11" s="798" customFormat="1" ht="16.2" customHeight="1">
      <c r="A19" s="800" t="s">
        <v>761</v>
      </c>
      <c r="B19" s="801">
        <v>227</v>
      </c>
      <c r="C19" s="801">
        <v>3086.4609500000001</v>
      </c>
      <c r="D19" s="801">
        <v>0</v>
      </c>
      <c r="E19" s="801">
        <v>3086.4609500000001</v>
      </c>
      <c r="F19" s="796">
        <v>3.0228837750064626E-2</v>
      </c>
      <c r="G19" s="802"/>
      <c r="I19" s="799"/>
    </row>
    <row r="20" spans="1:11" s="798" customFormat="1" ht="16.2" customHeight="1">
      <c r="A20" s="800" t="s">
        <v>762</v>
      </c>
      <c r="B20" s="801">
        <v>1008</v>
      </c>
      <c r="C20" s="801">
        <v>9335.2322999999997</v>
      </c>
      <c r="D20" s="801">
        <v>0</v>
      </c>
      <c r="E20" s="801">
        <v>9335.2322999999997</v>
      </c>
      <c r="F20" s="796">
        <v>9.1429383726971375E-2</v>
      </c>
      <c r="G20" s="802"/>
      <c r="I20" s="799"/>
    </row>
    <row r="21" spans="1:11" s="798" customFormat="1" ht="16.2" customHeight="1">
      <c r="A21" s="800" t="s">
        <v>763</v>
      </c>
      <c r="B21" s="801">
        <v>1594</v>
      </c>
      <c r="C21" s="801">
        <v>17188.041939999999</v>
      </c>
      <c r="D21" s="801">
        <v>1013.44418</v>
      </c>
      <c r="E21" s="801">
        <v>18201.486120000001</v>
      </c>
      <c r="F21" s="796">
        <v>0.17826558626362449</v>
      </c>
      <c r="G21" s="802"/>
      <c r="I21" s="799"/>
    </row>
    <row r="22" spans="1:11" s="798" customFormat="1" ht="16.2" customHeight="1">
      <c r="A22" s="800" t="s">
        <v>764</v>
      </c>
      <c r="B22" s="801">
        <v>1637</v>
      </c>
      <c r="C22" s="801">
        <v>12014.816049999999</v>
      </c>
      <c r="D22" s="801">
        <v>554.90917999999999</v>
      </c>
      <c r="E22" s="801">
        <v>12569.72523</v>
      </c>
      <c r="F22" s="796">
        <v>0.12310804856953197</v>
      </c>
      <c r="G22" s="802"/>
      <c r="I22" s="799"/>
    </row>
    <row r="23" spans="1:11" s="798" customFormat="1" ht="16.2" customHeight="1">
      <c r="A23" s="800" t="s">
        <v>765</v>
      </c>
      <c r="B23" s="801">
        <v>371</v>
      </c>
      <c r="C23" s="801">
        <v>5715.0049099999997</v>
      </c>
      <c r="D23" s="801">
        <v>161.15819999999999</v>
      </c>
      <c r="E23" s="801">
        <v>5876.1631100000004</v>
      </c>
      <c r="F23" s="796">
        <v>5.7551216141291266E-2</v>
      </c>
      <c r="G23" s="802"/>
      <c r="I23" s="799"/>
    </row>
    <row r="24" spans="1:11" s="798" customFormat="1" ht="16.2" customHeight="1">
      <c r="A24" s="800" t="s">
        <v>766</v>
      </c>
      <c r="B24" s="801">
        <v>1248</v>
      </c>
      <c r="C24" s="801">
        <v>10688.624540000001</v>
      </c>
      <c r="D24" s="801">
        <v>52.606479999999998</v>
      </c>
      <c r="E24" s="801">
        <v>10741.231019999999</v>
      </c>
      <c r="F24" s="796">
        <v>0.10519975305034757</v>
      </c>
      <c r="G24" s="802"/>
      <c r="I24" s="799"/>
    </row>
    <row r="25" spans="1:11" s="798" customFormat="1" ht="16.2" customHeight="1">
      <c r="A25" s="800" t="s">
        <v>767</v>
      </c>
      <c r="B25" s="801">
        <v>171</v>
      </c>
      <c r="C25" s="801">
        <v>3227.4768300000001</v>
      </c>
      <c r="D25" s="801">
        <v>0</v>
      </c>
      <c r="E25" s="801">
        <v>3227.4768300000001</v>
      </c>
      <c r="F25" s="796">
        <v>3.1609949070038591E-2</v>
      </c>
      <c r="G25" s="803"/>
      <c r="I25" s="799"/>
    </row>
    <row r="26" spans="1:11" s="798" customFormat="1" ht="16.2" customHeight="1">
      <c r="A26" s="800" t="s">
        <v>768</v>
      </c>
      <c r="B26" s="801">
        <v>916</v>
      </c>
      <c r="C26" s="801">
        <v>7712.9183800000001</v>
      </c>
      <c r="D26" s="801">
        <v>170.88750999999999</v>
      </c>
      <c r="E26" s="801">
        <v>7883.8058899999996</v>
      </c>
      <c r="F26" s="796">
        <v>7.7214095030690044E-2</v>
      </c>
      <c r="G26" s="802"/>
      <c r="H26" s="799"/>
      <c r="I26" s="799"/>
      <c r="J26" s="799"/>
      <c r="K26" s="799"/>
    </row>
    <row r="27" spans="1:11" s="798" customFormat="1" ht="16.2" customHeight="1">
      <c r="A27" s="800" t="s">
        <v>769</v>
      </c>
      <c r="B27" s="801">
        <v>12305</v>
      </c>
      <c r="C27" s="801">
        <v>112936.33916</v>
      </c>
      <c r="D27" s="801">
        <v>4925.3417600000002</v>
      </c>
      <c r="E27" s="801">
        <v>117861.68092</v>
      </c>
      <c r="F27" s="796">
        <v>1.1543388000682684</v>
      </c>
      <c r="G27" s="802"/>
      <c r="I27" s="799"/>
    </row>
    <row r="28" spans="1:11" s="798" customFormat="1" ht="16.2" customHeight="1">
      <c r="A28" s="800" t="s">
        <v>770</v>
      </c>
      <c r="B28" s="801">
        <v>185179</v>
      </c>
      <c r="C28" s="801">
        <v>1509552.74936</v>
      </c>
      <c r="D28" s="801">
        <v>16765.270949999998</v>
      </c>
      <c r="E28" s="801">
        <v>1526318.0203100001</v>
      </c>
      <c r="F28" s="796">
        <v>14.948778078968028</v>
      </c>
      <c r="G28" s="802"/>
      <c r="I28" s="799"/>
    </row>
    <row r="29" spans="1:11" s="798" customFormat="1" ht="16.2" customHeight="1">
      <c r="A29" s="800" t="s">
        <v>771</v>
      </c>
      <c r="B29" s="801">
        <v>8771</v>
      </c>
      <c r="C29" s="801">
        <v>113684.90474</v>
      </c>
      <c r="D29" s="801">
        <v>5411.3889200000003</v>
      </c>
      <c r="E29" s="801">
        <v>119096.29366</v>
      </c>
      <c r="F29" s="796">
        <v>1.1664306129264943</v>
      </c>
      <c r="G29" s="802"/>
      <c r="I29" s="799"/>
    </row>
    <row r="30" spans="1:11" s="798" customFormat="1" ht="16.2" customHeight="1">
      <c r="A30" s="800" t="s">
        <v>772</v>
      </c>
      <c r="B30" s="801">
        <v>54113</v>
      </c>
      <c r="C30" s="801">
        <v>513620.56660999998</v>
      </c>
      <c r="D30" s="801">
        <v>9559.2356</v>
      </c>
      <c r="E30" s="801">
        <v>523179.80220999999</v>
      </c>
      <c r="F30" s="796">
        <v>5.1240296285352294</v>
      </c>
      <c r="G30" s="802"/>
      <c r="I30" s="799"/>
    </row>
    <row r="31" spans="1:11" s="798" customFormat="1" ht="16.2" customHeight="1">
      <c r="A31" s="800" t="s">
        <v>773</v>
      </c>
      <c r="B31" s="801">
        <v>122295</v>
      </c>
      <c r="C31" s="801">
        <v>882247.27801000001</v>
      </c>
      <c r="D31" s="801">
        <v>1794.64643</v>
      </c>
      <c r="E31" s="801">
        <v>884041.92443999997</v>
      </c>
      <c r="F31" s="796">
        <v>8.6583178375063028</v>
      </c>
      <c r="G31" s="803"/>
      <c r="I31" s="799"/>
    </row>
    <row r="32" spans="1:11" s="798" customFormat="1" ht="16.2" customHeight="1">
      <c r="A32" s="800" t="s">
        <v>774</v>
      </c>
      <c r="B32" s="801">
        <v>23374</v>
      </c>
      <c r="C32" s="801">
        <v>380285.16989999998</v>
      </c>
      <c r="D32" s="801">
        <v>42230.608869999996</v>
      </c>
      <c r="E32" s="801">
        <v>422515.77876999998</v>
      </c>
      <c r="F32" s="796">
        <v>4.1381249042792945</v>
      </c>
      <c r="G32" s="802"/>
      <c r="I32" s="799"/>
    </row>
    <row r="33" spans="1:9" s="798" customFormat="1" ht="16.2" customHeight="1">
      <c r="A33" s="800" t="s">
        <v>775</v>
      </c>
      <c r="B33" s="801">
        <v>18451</v>
      </c>
      <c r="C33" s="801">
        <v>126975.99996</v>
      </c>
      <c r="D33" s="801">
        <v>1411.1868899999999</v>
      </c>
      <c r="E33" s="801">
        <v>128387.18685</v>
      </c>
      <c r="F33" s="796">
        <v>1.2574257388469083</v>
      </c>
      <c r="G33" s="802"/>
      <c r="I33" s="799"/>
    </row>
    <row r="34" spans="1:9" s="798" customFormat="1" ht="16.2" customHeight="1">
      <c r="A34" s="800" t="s">
        <v>776</v>
      </c>
      <c r="B34" s="801">
        <v>1226</v>
      </c>
      <c r="C34" s="801">
        <v>11287.84527</v>
      </c>
      <c r="D34" s="801">
        <v>309.56862000000001</v>
      </c>
      <c r="E34" s="801">
        <v>11597.41389</v>
      </c>
      <c r="F34" s="796">
        <v>0.11358521895478893</v>
      </c>
      <c r="G34" s="802"/>
      <c r="I34" s="799"/>
    </row>
    <row r="35" spans="1:9" s="798" customFormat="1" ht="16.2" customHeight="1">
      <c r="A35" s="800" t="s">
        <v>777</v>
      </c>
      <c r="B35" s="801">
        <v>909</v>
      </c>
      <c r="C35" s="801">
        <v>5678.0574999999999</v>
      </c>
      <c r="D35" s="801">
        <v>271.14429000000001</v>
      </c>
      <c r="E35" s="801">
        <v>5949.2017900000001</v>
      </c>
      <c r="F35" s="796">
        <v>5.8266557900984964E-2</v>
      </c>
      <c r="G35" s="802"/>
      <c r="I35" s="799"/>
    </row>
    <row r="36" spans="1:9" s="798" customFormat="1" ht="16.2" customHeight="1">
      <c r="A36" s="800" t="s">
        <v>778</v>
      </c>
      <c r="B36" s="801">
        <v>5354</v>
      </c>
      <c r="C36" s="801">
        <v>106306.41933999999</v>
      </c>
      <c r="D36" s="801">
        <v>1419.80909</v>
      </c>
      <c r="E36" s="801">
        <v>107726.22843</v>
      </c>
      <c r="F36" s="796">
        <v>1.0550720496356416</v>
      </c>
      <c r="G36" s="803"/>
      <c r="I36" s="799"/>
    </row>
    <row r="37" spans="1:9" s="798" customFormat="1" ht="16.2" customHeight="1">
      <c r="A37" s="800" t="s">
        <v>779</v>
      </c>
      <c r="B37" s="801">
        <v>2468</v>
      </c>
      <c r="C37" s="801">
        <v>33830.226040000001</v>
      </c>
      <c r="D37" s="801">
        <v>3712.3958499999999</v>
      </c>
      <c r="E37" s="801">
        <v>37542.621890000002</v>
      </c>
      <c r="F37" s="796">
        <v>0.36769291567574658</v>
      </c>
      <c r="G37" s="802"/>
      <c r="I37" s="799"/>
    </row>
    <row r="38" spans="1:9" s="798" customFormat="1" ht="16.2" customHeight="1">
      <c r="A38" s="800" t="s">
        <v>780</v>
      </c>
      <c r="B38" s="801">
        <v>6750</v>
      </c>
      <c r="C38" s="801">
        <v>163624.82061</v>
      </c>
      <c r="D38" s="801">
        <v>39649.026590000001</v>
      </c>
      <c r="E38" s="801">
        <v>203273.84719999999</v>
      </c>
      <c r="F38" s="796">
        <v>1.9908666415624758</v>
      </c>
      <c r="G38" s="802"/>
      <c r="I38" s="799"/>
    </row>
    <row r="39" spans="1:9" s="798" customFormat="1" ht="16.2" customHeight="1">
      <c r="A39" s="800" t="s">
        <v>781</v>
      </c>
      <c r="B39" s="801">
        <v>736</v>
      </c>
      <c r="C39" s="801">
        <v>7414.3227800000004</v>
      </c>
      <c r="D39" s="801">
        <v>0</v>
      </c>
      <c r="E39" s="801">
        <v>7414.3227800000004</v>
      </c>
      <c r="F39" s="796">
        <v>7.2615971487741696E-2</v>
      </c>
      <c r="G39" s="803"/>
      <c r="I39" s="799"/>
    </row>
    <row r="40" spans="1:9" s="798" customFormat="1" ht="16.2" customHeight="1">
      <c r="A40" s="800" t="s">
        <v>782</v>
      </c>
      <c r="B40" s="801">
        <v>1826</v>
      </c>
      <c r="C40" s="801">
        <v>12220.36557</v>
      </c>
      <c r="D40" s="801">
        <v>1.98685</v>
      </c>
      <c r="E40" s="801">
        <v>12222.352419999999</v>
      </c>
      <c r="F40" s="796">
        <v>0.11970587485588947</v>
      </c>
      <c r="G40" s="802"/>
      <c r="I40" s="799"/>
    </row>
    <row r="41" spans="1:9" s="798" customFormat="1" ht="16.2" customHeight="1">
      <c r="A41" s="800" t="s">
        <v>783</v>
      </c>
      <c r="B41" s="801">
        <v>3090</v>
      </c>
      <c r="C41" s="801">
        <v>25305.252670000002</v>
      </c>
      <c r="D41" s="801">
        <v>214.96397999999999</v>
      </c>
      <c r="E41" s="801">
        <v>25520.216649999998</v>
      </c>
      <c r="F41" s="796">
        <v>0.24994532604060574</v>
      </c>
      <c r="G41" s="802"/>
      <c r="I41" s="799"/>
    </row>
    <row r="42" spans="1:9" s="798" customFormat="1" ht="16.2" customHeight="1">
      <c r="A42" s="800" t="s">
        <v>784</v>
      </c>
      <c r="B42" s="801">
        <v>989</v>
      </c>
      <c r="C42" s="801">
        <v>7061.6247899999998</v>
      </c>
      <c r="D42" s="801">
        <v>0</v>
      </c>
      <c r="E42" s="801">
        <v>7061.6247899999998</v>
      </c>
      <c r="F42" s="796">
        <v>6.9161642893536102E-2</v>
      </c>
      <c r="G42" s="802"/>
      <c r="I42" s="799"/>
    </row>
    <row r="43" spans="1:9" s="798" customFormat="1" ht="16.2" customHeight="1">
      <c r="A43" s="800" t="s">
        <v>785</v>
      </c>
      <c r="B43" s="801">
        <v>11488</v>
      </c>
      <c r="C43" s="801">
        <v>69643.249720000007</v>
      </c>
      <c r="D43" s="801">
        <v>2424.7443699999999</v>
      </c>
      <c r="E43" s="801">
        <v>72067.994089999993</v>
      </c>
      <c r="F43" s="796">
        <v>0.70583484956102427</v>
      </c>
      <c r="G43" s="802"/>
      <c r="I43" s="799"/>
    </row>
    <row r="44" spans="1:9" s="798" customFormat="1" ht="16.2" customHeight="1">
      <c r="A44" s="800" t="s">
        <v>786</v>
      </c>
      <c r="B44" s="801">
        <v>21435</v>
      </c>
      <c r="C44" s="801">
        <v>207085.96689000001</v>
      </c>
      <c r="D44" s="801">
        <v>6723.1906499999996</v>
      </c>
      <c r="E44" s="801">
        <v>213809.15753999999</v>
      </c>
      <c r="F44" s="796">
        <v>2.0940496048571964</v>
      </c>
      <c r="G44" s="802"/>
      <c r="I44" s="799"/>
    </row>
    <row r="45" spans="1:9" s="798" customFormat="1" ht="16.2" customHeight="1">
      <c r="A45" s="804" t="s">
        <v>787</v>
      </c>
      <c r="B45" s="795">
        <v>3964</v>
      </c>
      <c r="C45" s="795">
        <v>318531.05935</v>
      </c>
      <c r="D45" s="795">
        <v>155.17794000000001</v>
      </c>
      <c r="E45" s="795">
        <v>318686.23729000002</v>
      </c>
      <c r="F45" s="796">
        <v>3.1212170561296122</v>
      </c>
      <c r="G45" s="802"/>
      <c r="I45" s="799"/>
    </row>
    <row r="46" spans="1:9" s="806" customFormat="1" ht="16.2" customHeight="1">
      <c r="A46" s="804" t="s">
        <v>788</v>
      </c>
      <c r="B46" s="795">
        <v>1217587</v>
      </c>
      <c r="C46" s="795">
        <v>6003278.53106</v>
      </c>
      <c r="D46" s="795">
        <v>166666.54381999999</v>
      </c>
      <c r="E46" s="795">
        <v>6169945.0748800002</v>
      </c>
      <c r="F46" s="796">
        <v>60.42852043709086</v>
      </c>
      <c r="G46" s="805"/>
      <c r="I46" s="799"/>
    </row>
    <row r="47" spans="1:9" s="806" customFormat="1" ht="18.75" customHeight="1">
      <c r="A47" s="807" t="s">
        <v>789</v>
      </c>
      <c r="B47" s="795">
        <v>1605830</v>
      </c>
      <c r="C47" s="795">
        <v>9907064.2354099993</v>
      </c>
      <c r="D47" s="795">
        <v>303255.37899</v>
      </c>
      <c r="E47" s="795">
        <v>10210319.614399999</v>
      </c>
      <c r="F47" s="796">
        <v>100</v>
      </c>
      <c r="G47" s="808"/>
      <c r="I47" s="799"/>
    </row>
    <row r="48" spans="1:9" ht="8.4" customHeight="1" thickBot="1">
      <c r="A48" s="809"/>
      <c r="B48" s="810"/>
      <c r="C48" s="810"/>
      <c r="D48" s="810"/>
      <c r="E48" s="810"/>
      <c r="F48" s="810"/>
      <c r="G48" s="811"/>
    </row>
    <row r="49" spans="1:7" ht="5.25" customHeight="1">
      <c r="A49" s="812"/>
      <c r="B49" s="813"/>
      <c r="C49" s="813"/>
      <c r="D49" s="813"/>
      <c r="E49" s="813"/>
      <c r="F49" s="813"/>
      <c r="G49" s="813"/>
    </row>
    <row r="50" spans="1:7" ht="9.9" customHeight="1">
      <c r="A50" s="357" t="s">
        <v>375</v>
      </c>
      <c r="B50" s="357"/>
      <c r="C50" s="357"/>
      <c r="D50" s="357"/>
      <c r="E50" s="814"/>
      <c r="F50" s="357"/>
      <c r="G50" s="357"/>
    </row>
    <row r="51" spans="1:7" ht="9.9" customHeight="1">
      <c r="A51" s="815" t="s">
        <v>790</v>
      </c>
      <c r="B51" s="815"/>
      <c r="C51" s="815"/>
      <c r="D51" s="815"/>
      <c r="E51" s="815"/>
      <c r="F51" s="815"/>
      <c r="G51" s="357"/>
    </row>
    <row r="52" spans="1:7" ht="9.9" customHeight="1">
      <c r="A52" s="815"/>
      <c r="B52" s="815"/>
      <c r="C52" s="815"/>
      <c r="D52" s="815"/>
      <c r="E52" s="815"/>
      <c r="F52" s="815"/>
      <c r="G52" s="357"/>
    </row>
    <row r="53" spans="1:7">
      <c r="A53" s="357" t="s">
        <v>791</v>
      </c>
      <c r="B53" s="783"/>
      <c r="C53" s="783"/>
      <c r="D53" s="783"/>
      <c r="E53" s="783"/>
      <c r="F53" s="783"/>
      <c r="G53" s="784"/>
    </row>
    <row r="54" spans="1:7" s="816" customFormat="1" ht="14.4" customHeight="1"/>
    <row r="55" spans="1:7" s="816" customFormat="1" ht="13.2" customHeight="1"/>
    <row r="56" spans="1:7" s="816" customFormat="1" ht="13.2" customHeight="1"/>
    <row r="57" spans="1:7" s="816" customFormat="1" ht="13.2" customHeight="1"/>
    <row r="58" spans="1:7" s="816" customFormat="1" ht="13.2" customHeight="1"/>
    <row r="59" spans="1:7" s="816" customFormat="1" ht="13.2" customHeight="1"/>
    <row r="60" spans="1:7">
      <c r="A60" s="783"/>
      <c r="B60" s="783"/>
      <c r="C60" s="783"/>
      <c r="D60" s="783"/>
      <c r="E60" s="783"/>
      <c r="F60" s="783"/>
      <c r="G60" s="784"/>
    </row>
    <row r="61" spans="1:7">
      <c r="A61" s="783"/>
      <c r="B61" s="783"/>
      <c r="C61" s="783"/>
      <c r="D61" s="783"/>
      <c r="E61" s="783"/>
      <c r="F61" s="783"/>
      <c r="G61" s="784"/>
    </row>
    <row r="62" spans="1:7">
      <c r="A62" s="783"/>
      <c r="B62" s="783"/>
      <c r="C62" s="783"/>
      <c r="D62" s="783"/>
      <c r="E62" s="783"/>
      <c r="F62" s="783"/>
      <c r="G62" s="784"/>
    </row>
    <row r="63" spans="1:7">
      <c r="A63" s="783"/>
      <c r="B63" s="783"/>
      <c r="C63" s="783"/>
      <c r="D63" s="783"/>
      <c r="E63" s="783"/>
      <c r="F63" s="783"/>
      <c r="G63" s="784"/>
    </row>
    <row r="64" spans="1:7">
      <c r="A64" s="783"/>
      <c r="B64" s="783"/>
      <c r="C64" s="783"/>
      <c r="D64" s="783"/>
      <c r="E64" s="783"/>
      <c r="F64" s="783"/>
      <c r="G64" s="784"/>
    </row>
    <row r="65" spans="1:7">
      <c r="A65" s="783"/>
      <c r="B65" s="783"/>
      <c r="C65" s="783"/>
      <c r="D65" s="783"/>
      <c r="E65" s="783"/>
      <c r="F65" s="783"/>
      <c r="G65" s="784"/>
    </row>
    <row r="66" spans="1:7">
      <c r="A66" s="783"/>
      <c r="B66" s="783"/>
      <c r="C66" s="783"/>
      <c r="D66" s="783"/>
      <c r="E66" s="783"/>
      <c r="F66" s="783"/>
      <c r="G66" s="783"/>
    </row>
    <row r="67" spans="1:7">
      <c r="A67" s="783"/>
      <c r="B67" s="783"/>
      <c r="C67" s="783"/>
      <c r="D67" s="783"/>
      <c r="E67" s="783"/>
      <c r="F67" s="783"/>
      <c r="G67" s="783"/>
    </row>
    <row r="68" spans="1:7">
      <c r="A68" s="783"/>
      <c r="B68" s="783"/>
      <c r="C68" s="783"/>
      <c r="D68" s="783"/>
      <c r="E68" s="783"/>
      <c r="F68" s="783"/>
      <c r="G68" s="783"/>
    </row>
    <row r="69" spans="1:7">
      <c r="A69" s="783"/>
      <c r="B69" s="783"/>
      <c r="C69" s="783"/>
      <c r="D69" s="783"/>
      <c r="E69" s="783"/>
      <c r="F69" s="783"/>
      <c r="G69" s="783"/>
    </row>
    <row r="70" spans="1:7">
      <c r="A70" s="783"/>
      <c r="B70" s="783"/>
      <c r="C70" s="783"/>
      <c r="D70" s="783"/>
      <c r="E70" s="783"/>
      <c r="F70" s="783"/>
      <c r="G70" s="783"/>
    </row>
    <row r="203" spans="3:3">
      <c r="C203" s="694" t="s">
        <v>57</v>
      </c>
    </row>
  </sheetData>
  <mergeCells count="1">
    <mergeCell ref="A51:F52"/>
  </mergeCells>
  <hyperlinks>
    <hyperlink ref="A1" location="Índice!A1" display="Volver al Índice" xr:uid="{581F8CEE-9C14-42A5-9F95-8C5983F2B763}"/>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4A7A1-3808-4B5D-8033-90A708D35E3F}">
  <dimension ref="A1:R751"/>
  <sheetViews>
    <sheetView showGridLines="0" zoomScale="85" zoomScaleNormal="85" workbookViewId="0"/>
  </sheetViews>
  <sheetFormatPr baseColWidth="10" defaultRowHeight="10.199999999999999"/>
  <cols>
    <col min="1" max="1" width="11.5546875" style="832"/>
    <col min="2" max="2" width="19.44140625" style="832" bestFit="1" customWidth="1"/>
    <col min="3" max="3" width="25.88671875" style="832" bestFit="1" customWidth="1"/>
    <col min="4" max="4" width="14.44140625" style="832" bestFit="1" customWidth="1"/>
    <col min="5" max="5" width="12.44140625" style="832" bestFit="1" customWidth="1"/>
    <col min="6" max="6" width="14.44140625" style="832" bestFit="1" customWidth="1"/>
    <col min="7" max="12" width="12.44140625" style="832" bestFit="1" customWidth="1"/>
    <col min="13" max="13" width="13.44140625" style="832" bestFit="1" customWidth="1"/>
    <col min="14" max="14" width="12.44140625" style="832" bestFit="1" customWidth="1"/>
    <col min="15" max="15" width="13.44140625" style="832" bestFit="1" customWidth="1"/>
    <col min="16" max="16" width="14.44140625" style="832" bestFit="1" customWidth="1"/>
    <col min="17" max="17" width="13.33203125" style="832" bestFit="1" customWidth="1"/>
    <col min="18" max="18" width="13.44140625" style="832" bestFit="1" customWidth="1"/>
    <col min="19" max="258" width="11.5546875" style="832"/>
    <col min="259" max="259" width="19.88671875" style="832" bestFit="1" customWidth="1"/>
    <col min="260" max="260" width="14.44140625" style="832" bestFit="1" customWidth="1"/>
    <col min="261" max="261" width="12.44140625" style="832" bestFit="1" customWidth="1"/>
    <col min="262" max="262" width="14.44140625" style="832" bestFit="1" customWidth="1"/>
    <col min="263" max="268" width="12.44140625" style="832" bestFit="1" customWidth="1"/>
    <col min="269" max="269" width="13.44140625" style="832" bestFit="1" customWidth="1"/>
    <col min="270" max="270" width="12.44140625" style="832" bestFit="1" customWidth="1"/>
    <col min="271" max="271" width="13.44140625" style="832" bestFit="1" customWidth="1"/>
    <col min="272" max="272" width="14.44140625" style="832" bestFit="1" customWidth="1"/>
    <col min="273" max="273" width="13.33203125" style="832" bestFit="1" customWidth="1"/>
    <col min="274" max="274" width="13.44140625" style="832" bestFit="1" customWidth="1"/>
    <col min="275" max="514" width="11.5546875" style="832"/>
    <col min="515" max="515" width="19.88671875" style="832" bestFit="1" customWidth="1"/>
    <col min="516" max="516" width="14.44140625" style="832" bestFit="1" customWidth="1"/>
    <col min="517" max="517" width="12.44140625" style="832" bestFit="1" customWidth="1"/>
    <col min="518" max="518" width="14.44140625" style="832" bestFit="1" customWidth="1"/>
    <col min="519" max="524" width="12.44140625" style="832" bestFit="1" customWidth="1"/>
    <col min="525" max="525" width="13.44140625" style="832" bestFit="1" customWidth="1"/>
    <col min="526" max="526" width="12.44140625" style="832" bestFit="1" customWidth="1"/>
    <col min="527" max="527" width="13.44140625" style="832" bestFit="1" customWidth="1"/>
    <col min="528" max="528" width="14.44140625" style="832" bestFit="1" customWidth="1"/>
    <col min="529" max="529" width="13.33203125" style="832" bestFit="1" customWidth="1"/>
    <col min="530" max="530" width="13.44140625" style="832" bestFit="1" customWidth="1"/>
    <col min="531" max="770" width="11.5546875" style="832"/>
    <col min="771" max="771" width="19.88671875" style="832" bestFit="1" customWidth="1"/>
    <col min="772" max="772" width="14.44140625" style="832" bestFit="1" customWidth="1"/>
    <col min="773" max="773" width="12.44140625" style="832" bestFit="1" customWidth="1"/>
    <col min="774" max="774" width="14.44140625" style="832" bestFit="1" customWidth="1"/>
    <col min="775" max="780" width="12.44140625" style="832" bestFit="1" customWidth="1"/>
    <col min="781" max="781" width="13.44140625" style="832" bestFit="1" customWidth="1"/>
    <col min="782" max="782" width="12.44140625" style="832" bestFit="1" customWidth="1"/>
    <col min="783" max="783" width="13.44140625" style="832" bestFit="1" customWidth="1"/>
    <col min="784" max="784" width="14.44140625" style="832" bestFit="1" customWidth="1"/>
    <col min="785" max="785" width="13.33203125" style="832" bestFit="1" customWidth="1"/>
    <col min="786" max="786" width="13.44140625" style="832" bestFit="1" customWidth="1"/>
    <col min="787" max="1026" width="11.5546875" style="832"/>
    <col min="1027" max="1027" width="19.88671875" style="832" bestFit="1" customWidth="1"/>
    <col min="1028" max="1028" width="14.44140625" style="832" bestFit="1" customWidth="1"/>
    <col min="1029" max="1029" width="12.44140625" style="832" bestFit="1" customWidth="1"/>
    <col min="1030" max="1030" width="14.44140625" style="832" bestFit="1" customWidth="1"/>
    <col min="1031" max="1036" width="12.44140625" style="832" bestFit="1" customWidth="1"/>
    <col min="1037" max="1037" width="13.44140625" style="832" bestFit="1" customWidth="1"/>
    <col min="1038" max="1038" width="12.44140625" style="832" bestFit="1" customWidth="1"/>
    <col min="1039" max="1039" width="13.44140625" style="832" bestFit="1" customWidth="1"/>
    <col min="1040" max="1040" width="14.44140625" style="832" bestFit="1" customWidth="1"/>
    <col min="1041" max="1041" width="13.33203125" style="832" bestFit="1" customWidth="1"/>
    <col min="1042" max="1042" width="13.44140625" style="832" bestFit="1" customWidth="1"/>
    <col min="1043" max="1282" width="11.5546875" style="832"/>
    <col min="1283" max="1283" width="19.88671875" style="832" bestFit="1" customWidth="1"/>
    <col min="1284" max="1284" width="14.44140625" style="832" bestFit="1" customWidth="1"/>
    <col min="1285" max="1285" width="12.44140625" style="832" bestFit="1" customWidth="1"/>
    <col min="1286" max="1286" width="14.44140625" style="832" bestFit="1" customWidth="1"/>
    <col min="1287" max="1292" width="12.44140625" style="832" bestFit="1" customWidth="1"/>
    <col min="1293" max="1293" width="13.44140625" style="832" bestFit="1" customWidth="1"/>
    <col min="1294" max="1294" width="12.44140625" style="832" bestFit="1" customWidth="1"/>
    <col min="1295" max="1295" width="13.44140625" style="832" bestFit="1" customWidth="1"/>
    <col min="1296" max="1296" width="14.44140625" style="832" bestFit="1" customWidth="1"/>
    <col min="1297" max="1297" width="13.33203125" style="832" bestFit="1" customWidth="1"/>
    <col min="1298" max="1298" width="13.44140625" style="832" bestFit="1" customWidth="1"/>
    <col min="1299" max="1538" width="11.5546875" style="832"/>
    <col min="1539" max="1539" width="19.88671875" style="832" bestFit="1" customWidth="1"/>
    <col min="1540" max="1540" width="14.44140625" style="832" bestFit="1" customWidth="1"/>
    <col min="1541" max="1541" width="12.44140625" style="832" bestFit="1" customWidth="1"/>
    <col min="1542" max="1542" width="14.44140625" style="832" bestFit="1" customWidth="1"/>
    <col min="1543" max="1548" width="12.44140625" style="832" bestFit="1" customWidth="1"/>
    <col min="1549" max="1549" width="13.44140625" style="832" bestFit="1" customWidth="1"/>
    <col min="1550" max="1550" width="12.44140625" style="832" bestFit="1" customWidth="1"/>
    <col min="1551" max="1551" width="13.44140625" style="832" bestFit="1" customWidth="1"/>
    <col min="1552" max="1552" width="14.44140625" style="832" bestFit="1" customWidth="1"/>
    <col min="1553" max="1553" width="13.33203125" style="832" bestFit="1" customWidth="1"/>
    <col min="1554" max="1554" width="13.44140625" style="832" bestFit="1" customWidth="1"/>
    <col min="1555" max="1794" width="11.5546875" style="832"/>
    <col min="1795" max="1795" width="19.88671875" style="832" bestFit="1" customWidth="1"/>
    <col min="1796" max="1796" width="14.44140625" style="832" bestFit="1" customWidth="1"/>
    <col min="1797" max="1797" width="12.44140625" style="832" bestFit="1" customWidth="1"/>
    <col min="1798" max="1798" width="14.44140625" style="832" bestFit="1" customWidth="1"/>
    <col min="1799" max="1804" width="12.44140625" style="832" bestFit="1" customWidth="1"/>
    <col min="1805" max="1805" width="13.44140625" style="832" bestFit="1" customWidth="1"/>
    <col min="1806" max="1806" width="12.44140625" style="832" bestFit="1" customWidth="1"/>
    <col min="1807" max="1807" width="13.44140625" style="832" bestFit="1" customWidth="1"/>
    <col min="1808" max="1808" width="14.44140625" style="832" bestFit="1" customWidth="1"/>
    <col min="1809" max="1809" width="13.33203125" style="832" bestFit="1" customWidth="1"/>
    <col min="1810" max="1810" width="13.44140625" style="832" bestFit="1" customWidth="1"/>
    <col min="1811" max="2050" width="11.5546875" style="832"/>
    <col min="2051" max="2051" width="19.88671875" style="832" bestFit="1" customWidth="1"/>
    <col min="2052" max="2052" width="14.44140625" style="832" bestFit="1" customWidth="1"/>
    <col min="2053" max="2053" width="12.44140625" style="832" bestFit="1" customWidth="1"/>
    <col min="2054" max="2054" width="14.44140625" style="832" bestFit="1" customWidth="1"/>
    <col min="2055" max="2060" width="12.44140625" style="832" bestFit="1" customWidth="1"/>
    <col min="2061" max="2061" width="13.44140625" style="832" bestFit="1" customWidth="1"/>
    <col min="2062" max="2062" width="12.44140625" style="832" bestFit="1" customWidth="1"/>
    <col min="2063" max="2063" width="13.44140625" style="832" bestFit="1" customWidth="1"/>
    <col min="2064" max="2064" width="14.44140625" style="832" bestFit="1" customWidth="1"/>
    <col min="2065" max="2065" width="13.33203125" style="832" bestFit="1" customWidth="1"/>
    <col min="2066" max="2066" width="13.44140625" style="832" bestFit="1" customWidth="1"/>
    <col min="2067" max="2306" width="11.5546875" style="832"/>
    <col min="2307" max="2307" width="19.88671875" style="832" bestFit="1" customWidth="1"/>
    <col min="2308" max="2308" width="14.44140625" style="832" bestFit="1" customWidth="1"/>
    <col min="2309" max="2309" width="12.44140625" style="832" bestFit="1" customWidth="1"/>
    <col min="2310" max="2310" width="14.44140625" style="832" bestFit="1" customWidth="1"/>
    <col min="2311" max="2316" width="12.44140625" style="832" bestFit="1" customWidth="1"/>
    <col min="2317" max="2317" width="13.44140625" style="832" bestFit="1" customWidth="1"/>
    <col min="2318" max="2318" width="12.44140625" style="832" bestFit="1" customWidth="1"/>
    <col min="2319" max="2319" width="13.44140625" style="832" bestFit="1" customWidth="1"/>
    <col min="2320" max="2320" width="14.44140625" style="832" bestFit="1" customWidth="1"/>
    <col min="2321" max="2321" width="13.33203125" style="832" bestFit="1" customWidth="1"/>
    <col min="2322" max="2322" width="13.44140625" style="832" bestFit="1" customWidth="1"/>
    <col min="2323" max="2562" width="11.5546875" style="832"/>
    <col min="2563" max="2563" width="19.88671875" style="832" bestFit="1" customWidth="1"/>
    <col min="2564" max="2564" width="14.44140625" style="832" bestFit="1" customWidth="1"/>
    <col min="2565" max="2565" width="12.44140625" style="832" bestFit="1" customWidth="1"/>
    <col min="2566" max="2566" width="14.44140625" style="832" bestFit="1" customWidth="1"/>
    <col min="2567" max="2572" width="12.44140625" style="832" bestFit="1" customWidth="1"/>
    <col min="2573" max="2573" width="13.44140625" style="832" bestFit="1" customWidth="1"/>
    <col min="2574" max="2574" width="12.44140625" style="832" bestFit="1" customWidth="1"/>
    <col min="2575" max="2575" width="13.44140625" style="832" bestFit="1" customWidth="1"/>
    <col min="2576" max="2576" width="14.44140625" style="832" bestFit="1" customWidth="1"/>
    <col min="2577" max="2577" width="13.33203125" style="832" bestFit="1" customWidth="1"/>
    <col min="2578" max="2578" width="13.44140625" style="832" bestFit="1" customWidth="1"/>
    <col min="2579" max="2818" width="11.5546875" style="832"/>
    <col min="2819" max="2819" width="19.88671875" style="832" bestFit="1" customWidth="1"/>
    <col min="2820" max="2820" width="14.44140625" style="832" bestFit="1" customWidth="1"/>
    <col min="2821" max="2821" width="12.44140625" style="832" bestFit="1" customWidth="1"/>
    <col min="2822" max="2822" width="14.44140625" style="832" bestFit="1" customWidth="1"/>
    <col min="2823" max="2828" width="12.44140625" style="832" bestFit="1" customWidth="1"/>
    <col min="2829" max="2829" width="13.44140625" style="832" bestFit="1" customWidth="1"/>
    <col min="2830" max="2830" width="12.44140625" style="832" bestFit="1" customWidth="1"/>
    <col min="2831" max="2831" width="13.44140625" style="832" bestFit="1" customWidth="1"/>
    <col min="2832" max="2832" width="14.44140625" style="832" bestFit="1" customWidth="1"/>
    <col min="2833" max="2833" width="13.33203125" style="832" bestFit="1" customWidth="1"/>
    <col min="2834" max="2834" width="13.44140625" style="832" bestFit="1" customWidth="1"/>
    <col min="2835" max="3074" width="11.5546875" style="832"/>
    <col min="3075" max="3075" width="19.88671875" style="832" bestFit="1" customWidth="1"/>
    <col min="3076" max="3076" width="14.44140625" style="832" bestFit="1" customWidth="1"/>
    <col min="3077" max="3077" width="12.44140625" style="832" bestFit="1" customWidth="1"/>
    <col min="3078" max="3078" width="14.44140625" style="832" bestFit="1" customWidth="1"/>
    <col min="3079" max="3084" width="12.44140625" style="832" bestFit="1" customWidth="1"/>
    <col min="3085" max="3085" width="13.44140625" style="832" bestFit="1" customWidth="1"/>
    <col min="3086" max="3086" width="12.44140625" style="832" bestFit="1" customWidth="1"/>
    <col min="3087" max="3087" width="13.44140625" style="832" bestFit="1" customWidth="1"/>
    <col min="3088" max="3088" width="14.44140625" style="832" bestFit="1" customWidth="1"/>
    <col min="3089" max="3089" width="13.33203125" style="832" bestFit="1" customWidth="1"/>
    <col min="3090" max="3090" width="13.44140625" style="832" bestFit="1" customWidth="1"/>
    <col min="3091" max="3330" width="11.5546875" style="832"/>
    <col min="3331" max="3331" width="19.88671875" style="832" bestFit="1" customWidth="1"/>
    <col min="3332" max="3332" width="14.44140625" style="832" bestFit="1" customWidth="1"/>
    <col min="3333" max="3333" width="12.44140625" style="832" bestFit="1" customWidth="1"/>
    <col min="3334" max="3334" width="14.44140625" style="832" bestFit="1" customWidth="1"/>
    <col min="3335" max="3340" width="12.44140625" style="832" bestFit="1" customWidth="1"/>
    <col min="3341" max="3341" width="13.44140625" style="832" bestFit="1" customWidth="1"/>
    <col min="3342" max="3342" width="12.44140625" style="832" bestFit="1" customWidth="1"/>
    <col min="3343" max="3343" width="13.44140625" style="832" bestFit="1" customWidth="1"/>
    <col min="3344" max="3344" width="14.44140625" style="832" bestFit="1" customWidth="1"/>
    <col min="3345" max="3345" width="13.33203125" style="832" bestFit="1" customWidth="1"/>
    <col min="3346" max="3346" width="13.44140625" style="832" bestFit="1" customWidth="1"/>
    <col min="3347" max="3586" width="11.5546875" style="832"/>
    <col min="3587" max="3587" width="19.88671875" style="832" bestFit="1" customWidth="1"/>
    <col min="3588" max="3588" width="14.44140625" style="832" bestFit="1" customWidth="1"/>
    <col min="3589" max="3589" width="12.44140625" style="832" bestFit="1" customWidth="1"/>
    <col min="3590" max="3590" width="14.44140625" style="832" bestFit="1" customWidth="1"/>
    <col min="3591" max="3596" width="12.44140625" style="832" bestFit="1" customWidth="1"/>
    <col min="3597" max="3597" width="13.44140625" style="832" bestFit="1" customWidth="1"/>
    <col min="3598" max="3598" width="12.44140625" style="832" bestFit="1" customWidth="1"/>
    <col min="3599" max="3599" width="13.44140625" style="832" bestFit="1" customWidth="1"/>
    <col min="3600" max="3600" width="14.44140625" style="832" bestFit="1" customWidth="1"/>
    <col min="3601" max="3601" width="13.33203125" style="832" bestFit="1" customWidth="1"/>
    <col min="3602" max="3602" width="13.44140625" style="832" bestFit="1" customWidth="1"/>
    <col min="3603" max="3842" width="11.5546875" style="832"/>
    <col min="3843" max="3843" width="19.88671875" style="832" bestFit="1" customWidth="1"/>
    <col min="3844" max="3844" width="14.44140625" style="832" bestFit="1" customWidth="1"/>
    <col min="3845" max="3845" width="12.44140625" style="832" bestFit="1" customWidth="1"/>
    <col min="3846" max="3846" width="14.44140625" style="832" bestFit="1" customWidth="1"/>
    <col min="3847" max="3852" width="12.44140625" style="832" bestFit="1" customWidth="1"/>
    <col min="3853" max="3853" width="13.44140625" style="832" bestFit="1" customWidth="1"/>
    <col min="3854" max="3854" width="12.44140625" style="832" bestFit="1" customWidth="1"/>
    <col min="3855" max="3855" width="13.44140625" style="832" bestFit="1" customWidth="1"/>
    <col min="3856" max="3856" width="14.44140625" style="832" bestFit="1" customWidth="1"/>
    <col min="3857" max="3857" width="13.33203125" style="832" bestFit="1" customWidth="1"/>
    <col min="3858" max="3858" width="13.44140625" style="832" bestFit="1" customWidth="1"/>
    <col min="3859" max="4098" width="11.5546875" style="832"/>
    <col min="4099" max="4099" width="19.88671875" style="832" bestFit="1" customWidth="1"/>
    <col min="4100" max="4100" width="14.44140625" style="832" bestFit="1" customWidth="1"/>
    <col min="4101" max="4101" width="12.44140625" style="832" bestFit="1" customWidth="1"/>
    <col min="4102" max="4102" width="14.44140625" style="832" bestFit="1" customWidth="1"/>
    <col min="4103" max="4108" width="12.44140625" style="832" bestFit="1" customWidth="1"/>
    <col min="4109" max="4109" width="13.44140625" style="832" bestFit="1" customWidth="1"/>
    <col min="4110" max="4110" width="12.44140625" style="832" bestFit="1" customWidth="1"/>
    <col min="4111" max="4111" width="13.44140625" style="832" bestFit="1" customWidth="1"/>
    <col min="4112" max="4112" width="14.44140625" style="832" bestFit="1" customWidth="1"/>
    <col min="4113" max="4113" width="13.33203125" style="832" bestFit="1" customWidth="1"/>
    <col min="4114" max="4114" width="13.44140625" style="832" bestFit="1" customWidth="1"/>
    <col min="4115" max="4354" width="11.5546875" style="832"/>
    <col min="4355" max="4355" width="19.88671875" style="832" bestFit="1" customWidth="1"/>
    <col min="4356" max="4356" width="14.44140625" style="832" bestFit="1" customWidth="1"/>
    <col min="4357" max="4357" width="12.44140625" style="832" bestFit="1" customWidth="1"/>
    <col min="4358" max="4358" width="14.44140625" style="832" bestFit="1" customWidth="1"/>
    <col min="4359" max="4364" width="12.44140625" style="832" bestFit="1" customWidth="1"/>
    <col min="4365" max="4365" width="13.44140625" style="832" bestFit="1" customWidth="1"/>
    <col min="4366" max="4366" width="12.44140625" style="832" bestFit="1" customWidth="1"/>
    <col min="4367" max="4367" width="13.44140625" style="832" bestFit="1" customWidth="1"/>
    <col min="4368" max="4368" width="14.44140625" style="832" bestFit="1" customWidth="1"/>
    <col min="4369" max="4369" width="13.33203125" style="832" bestFit="1" customWidth="1"/>
    <col min="4370" max="4370" width="13.44140625" style="832" bestFit="1" customWidth="1"/>
    <col min="4371" max="4610" width="11.5546875" style="832"/>
    <col min="4611" max="4611" width="19.88671875" style="832" bestFit="1" customWidth="1"/>
    <col min="4612" max="4612" width="14.44140625" style="832" bestFit="1" customWidth="1"/>
    <col min="4613" max="4613" width="12.44140625" style="832" bestFit="1" customWidth="1"/>
    <col min="4614" max="4614" width="14.44140625" style="832" bestFit="1" customWidth="1"/>
    <col min="4615" max="4620" width="12.44140625" style="832" bestFit="1" customWidth="1"/>
    <col min="4621" max="4621" width="13.44140625" style="832" bestFit="1" customWidth="1"/>
    <col min="4622" max="4622" width="12.44140625" style="832" bestFit="1" customWidth="1"/>
    <col min="4623" max="4623" width="13.44140625" style="832" bestFit="1" customWidth="1"/>
    <col min="4624" max="4624" width="14.44140625" style="832" bestFit="1" customWidth="1"/>
    <col min="4625" max="4625" width="13.33203125" style="832" bestFit="1" customWidth="1"/>
    <col min="4626" max="4626" width="13.44140625" style="832" bestFit="1" customWidth="1"/>
    <col min="4627" max="4866" width="11.5546875" style="832"/>
    <col min="4867" max="4867" width="19.88671875" style="832" bestFit="1" customWidth="1"/>
    <col min="4868" max="4868" width="14.44140625" style="832" bestFit="1" customWidth="1"/>
    <col min="4869" max="4869" width="12.44140625" style="832" bestFit="1" customWidth="1"/>
    <col min="4870" max="4870" width="14.44140625" style="832" bestFit="1" customWidth="1"/>
    <col min="4871" max="4876" width="12.44140625" style="832" bestFit="1" customWidth="1"/>
    <col min="4877" max="4877" width="13.44140625" style="832" bestFit="1" customWidth="1"/>
    <col min="4878" max="4878" width="12.44140625" style="832" bestFit="1" customWidth="1"/>
    <col min="4879" max="4879" width="13.44140625" style="832" bestFit="1" customWidth="1"/>
    <col min="4880" max="4880" width="14.44140625" style="832" bestFit="1" customWidth="1"/>
    <col min="4881" max="4881" width="13.33203125" style="832" bestFit="1" customWidth="1"/>
    <col min="4882" max="4882" width="13.44140625" style="832" bestFit="1" customWidth="1"/>
    <col min="4883" max="5122" width="11.5546875" style="832"/>
    <col min="5123" max="5123" width="19.88671875" style="832" bestFit="1" customWidth="1"/>
    <col min="5124" max="5124" width="14.44140625" style="832" bestFit="1" customWidth="1"/>
    <col min="5125" max="5125" width="12.44140625" style="832" bestFit="1" customWidth="1"/>
    <col min="5126" max="5126" width="14.44140625" style="832" bestFit="1" customWidth="1"/>
    <col min="5127" max="5132" width="12.44140625" style="832" bestFit="1" customWidth="1"/>
    <col min="5133" max="5133" width="13.44140625" style="832" bestFit="1" customWidth="1"/>
    <col min="5134" max="5134" width="12.44140625" style="832" bestFit="1" customWidth="1"/>
    <col min="5135" max="5135" width="13.44140625" style="832" bestFit="1" customWidth="1"/>
    <col min="5136" max="5136" width="14.44140625" style="832" bestFit="1" customWidth="1"/>
    <col min="5137" max="5137" width="13.33203125" style="832" bestFit="1" customWidth="1"/>
    <col min="5138" max="5138" width="13.44140625" style="832" bestFit="1" customWidth="1"/>
    <col min="5139" max="5378" width="11.5546875" style="832"/>
    <col min="5379" max="5379" width="19.88671875" style="832" bestFit="1" customWidth="1"/>
    <col min="5380" max="5380" width="14.44140625" style="832" bestFit="1" customWidth="1"/>
    <col min="5381" max="5381" width="12.44140625" style="832" bestFit="1" customWidth="1"/>
    <col min="5382" max="5382" width="14.44140625" style="832" bestFit="1" customWidth="1"/>
    <col min="5383" max="5388" width="12.44140625" style="832" bestFit="1" customWidth="1"/>
    <col min="5389" max="5389" width="13.44140625" style="832" bestFit="1" customWidth="1"/>
    <col min="5390" max="5390" width="12.44140625" style="832" bestFit="1" customWidth="1"/>
    <col min="5391" max="5391" width="13.44140625" style="832" bestFit="1" customWidth="1"/>
    <col min="5392" max="5392" width="14.44140625" style="832" bestFit="1" customWidth="1"/>
    <col min="5393" max="5393" width="13.33203125" style="832" bestFit="1" customWidth="1"/>
    <col min="5394" max="5394" width="13.44140625" style="832" bestFit="1" customWidth="1"/>
    <col min="5395" max="5634" width="11.5546875" style="832"/>
    <col min="5635" max="5635" width="19.88671875" style="832" bestFit="1" customWidth="1"/>
    <col min="5636" max="5636" width="14.44140625" style="832" bestFit="1" customWidth="1"/>
    <col min="5637" max="5637" width="12.44140625" style="832" bestFit="1" customWidth="1"/>
    <col min="5638" max="5638" width="14.44140625" style="832" bestFit="1" customWidth="1"/>
    <col min="5639" max="5644" width="12.44140625" style="832" bestFit="1" customWidth="1"/>
    <col min="5645" max="5645" width="13.44140625" style="832" bestFit="1" customWidth="1"/>
    <col min="5646" max="5646" width="12.44140625" style="832" bestFit="1" customWidth="1"/>
    <col min="5647" max="5647" width="13.44140625" style="832" bestFit="1" customWidth="1"/>
    <col min="5648" max="5648" width="14.44140625" style="832" bestFit="1" customWidth="1"/>
    <col min="5649" max="5649" width="13.33203125" style="832" bestFit="1" customWidth="1"/>
    <col min="5650" max="5650" width="13.44140625" style="832" bestFit="1" customWidth="1"/>
    <col min="5651" max="5890" width="11.5546875" style="832"/>
    <col min="5891" max="5891" width="19.88671875" style="832" bestFit="1" customWidth="1"/>
    <col min="5892" max="5892" width="14.44140625" style="832" bestFit="1" customWidth="1"/>
    <col min="5893" max="5893" width="12.44140625" style="832" bestFit="1" customWidth="1"/>
    <col min="5894" max="5894" width="14.44140625" style="832" bestFit="1" customWidth="1"/>
    <col min="5895" max="5900" width="12.44140625" style="832" bestFit="1" customWidth="1"/>
    <col min="5901" max="5901" width="13.44140625" style="832" bestFit="1" customWidth="1"/>
    <col min="5902" max="5902" width="12.44140625" style="832" bestFit="1" customWidth="1"/>
    <col min="5903" max="5903" width="13.44140625" style="832" bestFit="1" customWidth="1"/>
    <col min="5904" max="5904" width="14.44140625" style="832" bestFit="1" customWidth="1"/>
    <col min="5905" max="5905" width="13.33203125" style="832" bestFit="1" customWidth="1"/>
    <col min="5906" max="5906" width="13.44140625" style="832" bestFit="1" customWidth="1"/>
    <col min="5907" max="6146" width="11.5546875" style="832"/>
    <col min="6147" max="6147" width="19.88671875" style="832" bestFit="1" customWidth="1"/>
    <col min="6148" max="6148" width="14.44140625" style="832" bestFit="1" customWidth="1"/>
    <col min="6149" max="6149" width="12.44140625" style="832" bestFit="1" customWidth="1"/>
    <col min="6150" max="6150" width="14.44140625" style="832" bestFit="1" customWidth="1"/>
    <col min="6151" max="6156" width="12.44140625" style="832" bestFit="1" customWidth="1"/>
    <col min="6157" max="6157" width="13.44140625" style="832" bestFit="1" customWidth="1"/>
    <col min="6158" max="6158" width="12.44140625" style="832" bestFit="1" customWidth="1"/>
    <col min="6159" max="6159" width="13.44140625" style="832" bestFit="1" customWidth="1"/>
    <col min="6160" max="6160" width="14.44140625" style="832" bestFit="1" customWidth="1"/>
    <col min="6161" max="6161" width="13.33203125" style="832" bestFit="1" customWidth="1"/>
    <col min="6162" max="6162" width="13.44140625" style="832" bestFit="1" customWidth="1"/>
    <col min="6163" max="6402" width="11.5546875" style="832"/>
    <col min="6403" max="6403" width="19.88671875" style="832" bestFit="1" customWidth="1"/>
    <col min="6404" max="6404" width="14.44140625" style="832" bestFit="1" customWidth="1"/>
    <col min="6405" max="6405" width="12.44140625" style="832" bestFit="1" customWidth="1"/>
    <col min="6406" max="6406" width="14.44140625" style="832" bestFit="1" customWidth="1"/>
    <col min="6407" max="6412" width="12.44140625" style="832" bestFit="1" customWidth="1"/>
    <col min="6413" max="6413" width="13.44140625" style="832" bestFit="1" customWidth="1"/>
    <col min="6414" max="6414" width="12.44140625" style="832" bestFit="1" customWidth="1"/>
    <col min="6415" max="6415" width="13.44140625" style="832" bestFit="1" customWidth="1"/>
    <col min="6416" max="6416" width="14.44140625" style="832" bestFit="1" customWidth="1"/>
    <col min="6417" max="6417" width="13.33203125" style="832" bestFit="1" customWidth="1"/>
    <col min="6418" max="6418" width="13.44140625" style="832" bestFit="1" customWidth="1"/>
    <col min="6419" max="6658" width="11.5546875" style="832"/>
    <col min="6659" max="6659" width="19.88671875" style="832" bestFit="1" customWidth="1"/>
    <col min="6660" max="6660" width="14.44140625" style="832" bestFit="1" customWidth="1"/>
    <col min="6661" max="6661" width="12.44140625" style="832" bestFit="1" customWidth="1"/>
    <col min="6662" max="6662" width="14.44140625" style="832" bestFit="1" customWidth="1"/>
    <col min="6663" max="6668" width="12.44140625" style="832" bestFit="1" customWidth="1"/>
    <col min="6669" max="6669" width="13.44140625" style="832" bestFit="1" customWidth="1"/>
    <col min="6670" max="6670" width="12.44140625" style="832" bestFit="1" customWidth="1"/>
    <col min="6671" max="6671" width="13.44140625" style="832" bestFit="1" customWidth="1"/>
    <col min="6672" max="6672" width="14.44140625" style="832" bestFit="1" customWidth="1"/>
    <col min="6673" max="6673" width="13.33203125" style="832" bestFit="1" customWidth="1"/>
    <col min="6674" max="6674" width="13.44140625" style="832" bestFit="1" customWidth="1"/>
    <col min="6675" max="6914" width="11.5546875" style="832"/>
    <col min="6915" max="6915" width="19.88671875" style="832" bestFit="1" customWidth="1"/>
    <col min="6916" max="6916" width="14.44140625" style="832" bestFit="1" customWidth="1"/>
    <col min="6917" max="6917" width="12.44140625" style="832" bestFit="1" customWidth="1"/>
    <col min="6918" max="6918" width="14.44140625" style="832" bestFit="1" customWidth="1"/>
    <col min="6919" max="6924" width="12.44140625" style="832" bestFit="1" customWidth="1"/>
    <col min="6925" max="6925" width="13.44140625" style="832" bestFit="1" customWidth="1"/>
    <col min="6926" max="6926" width="12.44140625" style="832" bestFit="1" customWidth="1"/>
    <col min="6927" max="6927" width="13.44140625" style="832" bestFit="1" customWidth="1"/>
    <col min="6928" max="6928" width="14.44140625" style="832" bestFit="1" customWidth="1"/>
    <col min="6929" max="6929" width="13.33203125" style="832" bestFit="1" customWidth="1"/>
    <col min="6930" max="6930" width="13.44140625" style="832" bestFit="1" customWidth="1"/>
    <col min="6931" max="7170" width="11.5546875" style="832"/>
    <col min="7171" max="7171" width="19.88671875" style="832" bestFit="1" customWidth="1"/>
    <col min="7172" max="7172" width="14.44140625" style="832" bestFit="1" customWidth="1"/>
    <col min="7173" max="7173" width="12.44140625" style="832" bestFit="1" customWidth="1"/>
    <col min="7174" max="7174" width="14.44140625" style="832" bestFit="1" customWidth="1"/>
    <col min="7175" max="7180" width="12.44140625" style="832" bestFit="1" customWidth="1"/>
    <col min="7181" max="7181" width="13.44140625" style="832" bestFit="1" customWidth="1"/>
    <col min="7182" max="7182" width="12.44140625" style="832" bestFit="1" customWidth="1"/>
    <col min="7183" max="7183" width="13.44140625" style="832" bestFit="1" customWidth="1"/>
    <col min="7184" max="7184" width="14.44140625" style="832" bestFit="1" customWidth="1"/>
    <col min="7185" max="7185" width="13.33203125" style="832" bestFit="1" customWidth="1"/>
    <col min="7186" max="7186" width="13.44140625" style="832" bestFit="1" customWidth="1"/>
    <col min="7187" max="7426" width="11.5546875" style="832"/>
    <col min="7427" max="7427" width="19.88671875" style="832" bestFit="1" customWidth="1"/>
    <col min="7428" max="7428" width="14.44140625" style="832" bestFit="1" customWidth="1"/>
    <col min="7429" max="7429" width="12.44140625" style="832" bestFit="1" customWidth="1"/>
    <col min="7430" max="7430" width="14.44140625" style="832" bestFit="1" customWidth="1"/>
    <col min="7431" max="7436" width="12.44140625" style="832" bestFit="1" customWidth="1"/>
    <col min="7437" max="7437" width="13.44140625" style="832" bestFit="1" customWidth="1"/>
    <col min="7438" max="7438" width="12.44140625" style="832" bestFit="1" customWidth="1"/>
    <col min="7439" max="7439" width="13.44140625" style="832" bestFit="1" customWidth="1"/>
    <col min="7440" max="7440" width="14.44140625" style="832" bestFit="1" customWidth="1"/>
    <col min="7441" max="7441" width="13.33203125" style="832" bestFit="1" customWidth="1"/>
    <col min="7442" max="7442" width="13.44140625" style="832" bestFit="1" customWidth="1"/>
    <col min="7443" max="7682" width="11.5546875" style="832"/>
    <col min="7683" max="7683" width="19.88671875" style="832" bestFit="1" customWidth="1"/>
    <col min="7684" max="7684" width="14.44140625" style="832" bestFit="1" customWidth="1"/>
    <col min="7685" max="7685" width="12.44140625" style="832" bestFit="1" customWidth="1"/>
    <col min="7686" max="7686" width="14.44140625" style="832" bestFit="1" customWidth="1"/>
    <col min="7687" max="7692" width="12.44140625" style="832" bestFit="1" customWidth="1"/>
    <col min="7693" max="7693" width="13.44140625" style="832" bestFit="1" customWidth="1"/>
    <col min="7694" max="7694" width="12.44140625" style="832" bestFit="1" customWidth="1"/>
    <col min="7695" max="7695" width="13.44140625" style="832" bestFit="1" customWidth="1"/>
    <col min="7696" max="7696" width="14.44140625" style="832" bestFit="1" customWidth="1"/>
    <col min="7697" max="7697" width="13.33203125" style="832" bestFit="1" customWidth="1"/>
    <col min="7698" max="7698" width="13.44140625" style="832" bestFit="1" customWidth="1"/>
    <col min="7699" max="7938" width="11.5546875" style="832"/>
    <col min="7939" max="7939" width="19.88671875" style="832" bestFit="1" customWidth="1"/>
    <col min="7940" max="7940" width="14.44140625" style="832" bestFit="1" customWidth="1"/>
    <col min="7941" max="7941" width="12.44140625" style="832" bestFit="1" customWidth="1"/>
    <col min="7942" max="7942" width="14.44140625" style="832" bestFit="1" customWidth="1"/>
    <col min="7943" max="7948" width="12.44140625" style="832" bestFit="1" customWidth="1"/>
    <col min="7949" max="7949" width="13.44140625" style="832" bestFit="1" customWidth="1"/>
    <col min="7950" max="7950" width="12.44140625" style="832" bestFit="1" customWidth="1"/>
    <col min="7951" max="7951" width="13.44140625" style="832" bestFit="1" customWidth="1"/>
    <col min="7952" max="7952" width="14.44140625" style="832" bestFit="1" customWidth="1"/>
    <col min="7953" max="7953" width="13.33203125" style="832" bestFit="1" customWidth="1"/>
    <col min="7954" max="7954" width="13.44140625" style="832" bestFit="1" customWidth="1"/>
    <col min="7955" max="8194" width="11.5546875" style="832"/>
    <col min="8195" max="8195" width="19.88671875" style="832" bestFit="1" customWidth="1"/>
    <col min="8196" max="8196" width="14.44140625" style="832" bestFit="1" customWidth="1"/>
    <col min="8197" max="8197" width="12.44140625" style="832" bestFit="1" customWidth="1"/>
    <col min="8198" max="8198" width="14.44140625" style="832" bestFit="1" customWidth="1"/>
    <col min="8199" max="8204" width="12.44140625" style="832" bestFit="1" customWidth="1"/>
    <col min="8205" max="8205" width="13.44140625" style="832" bestFit="1" customWidth="1"/>
    <col min="8206" max="8206" width="12.44140625" style="832" bestFit="1" customWidth="1"/>
    <col min="8207" max="8207" width="13.44140625" style="832" bestFit="1" customWidth="1"/>
    <col min="8208" max="8208" width="14.44140625" style="832" bestFit="1" customWidth="1"/>
    <col min="8209" max="8209" width="13.33203125" style="832" bestFit="1" customWidth="1"/>
    <col min="8210" max="8210" width="13.44140625" style="832" bestFit="1" customWidth="1"/>
    <col min="8211" max="8450" width="11.5546875" style="832"/>
    <col min="8451" max="8451" width="19.88671875" style="832" bestFit="1" customWidth="1"/>
    <col min="8452" max="8452" width="14.44140625" style="832" bestFit="1" customWidth="1"/>
    <col min="8453" max="8453" width="12.44140625" style="832" bestFit="1" customWidth="1"/>
    <col min="8454" max="8454" width="14.44140625" style="832" bestFit="1" customWidth="1"/>
    <col min="8455" max="8460" width="12.44140625" style="832" bestFit="1" customWidth="1"/>
    <col min="8461" max="8461" width="13.44140625" style="832" bestFit="1" customWidth="1"/>
    <col min="8462" max="8462" width="12.44140625" style="832" bestFit="1" customWidth="1"/>
    <col min="8463" max="8463" width="13.44140625" style="832" bestFit="1" customWidth="1"/>
    <col min="8464" max="8464" width="14.44140625" style="832" bestFit="1" customWidth="1"/>
    <col min="8465" max="8465" width="13.33203125" style="832" bestFit="1" customWidth="1"/>
    <col min="8466" max="8466" width="13.44140625" style="832" bestFit="1" customWidth="1"/>
    <col min="8467" max="8706" width="11.5546875" style="832"/>
    <col min="8707" max="8707" width="19.88671875" style="832" bestFit="1" customWidth="1"/>
    <col min="8708" max="8708" width="14.44140625" style="832" bestFit="1" customWidth="1"/>
    <col min="8709" max="8709" width="12.44140625" style="832" bestFit="1" customWidth="1"/>
    <col min="8710" max="8710" width="14.44140625" style="832" bestFit="1" customWidth="1"/>
    <col min="8711" max="8716" width="12.44140625" style="832" bestFit="1" customWidth="1"/>
    <col min="8717" max="8717" width="13.44140625" style="832" bestFit="1" customWidth="1"/>
    <col min="8718" max="8718" width="12.44140625" style="832" bestFit="1" customWidth="1"/>
    <col min="8719" max="8719" width="13.44140625" style="832" bestFit="1" customWidth="1"/>
    <col min="8720" max="8720" width="14.44140625" style="832" bestFit="1" customWidth="1"/>
    <col min="8721" max="8721" width="13.33203125" style="832" bestFit="1" customWidth="1"/>
    <col min="8722" max="8722" width="13.44140625" style="832" bestFit="1" customWidth="1"/>
    <col min="8723" max="8962" width="11.5546875" style="832"/>
    <col min="8963" max="8963" width="19.88671875" style="832" bestFit="1" customWidth="1"/>
    <col min="8964" max="8964" width="14.44140625" style="832" bestFit="1" customWidth="1"/>
    <col min="8965" max="8965" width="12.44140625" style="832" bestFit="1" customWidth="1"/>
    <col min="8966" max="8966" width="14.44140625" style="832" bestFit="1" customWidth="1"/>
    <col min="8967" max="8972" width="12.44140625" style="832" bestFit="1" customWidth="1"/>
    <col min="8973" max="8973" width="13.44140625" style="832" bestFit="1" customWidth="1"/>
    <col min="8974" max="8974" width="12.44140625" style="832" bestFit="1" customWidth="1"/>
    <col min="8975" max="8975" width="13.44140625" style="832" bestFit="1" customWidth="1"/>
    <col min="8976" max="8976" width="14.44140625" style="832" bestFit="1" customWidth="1"/>
    <col min="8977" max="8977" width="13.33203125" style="832" bestFit="1" customWidth="1"/>
    <col min="8978" max="8978" width="13.44140625" style="832" bestFit="1" customWidth="1"/>
    <col min="8979" max="9218" width="11.5546875" style="832"/>
    <col min="9219" max="9219" width="19.88671875" style="832" bestFit="1" customWidth="1"/>
    <col min="9220" max="9220" width="14.44140625" style="832" bestFit="1" customWidth="1"/>
    <col min="9221" max="9221" width="12.44140625" style="832" bestFit="1" customWidth="1"/>
    <col min="9222" max="9222" width="14.44140625" style="832" bestFit="1" customWidth="1"/>
    <col min="9223" max="9228" width="12.44140625" style="832" bestFit="1" customWidth="1"/>
    <col min="9229" max="9229" width="13.44140625" style="832" bestFit="1" customWidth="1"/>
    <col min="9230" max="9230" width="12.44140625" style="832" bestFit="1" customWidth="1"/>
    <col min="9231" max="9231" width="13.44140625" style="832" bestFit="1" customWidth="1"/>
    <col min="9232" max="9232" width="14.44140625" style="832" bestFit="1" customWidth="1"/>
    <col min="9233" max="9233" width="13.33203125" style="832" bestFit="1" customWidth="1"/>
    <col min="9234" max="9234" width="13.44140625" style="832" bestFit="1" customWidth="1"/>
    <col min="9235" max="9474" width="11.5546875" style="832"/>
    <col min="9475" max="9475" width="19.88671875" style="832" bestFit="1" customWidth="1"/>
    <col min="9476" max="9476" width="14.44140625" style="832" bestFit="1" customWidth="1"/>
    <col min="9477" max="9477" width="12.44140625" style="832" bestFit="1" customWidth="1"/>
    <col min="9478" max="9478" width="14.44140625" style="832" bestFit="1" customWidth="1"/>
    <col min="9479" max="9484" width="12.44140625" style="832" bestFit="1" customWidth="1"/>
    <col min="9485" max="9485" width="13.44140625" style="832" bestFit="1" customWidth="1"/>
    <col min="9486" max="9486" width="12.44140625" style="832" bestFit="1" customWidth="1"/>
    <col min="9487" max="9487" width="13.44140625" style="832" bestFit="1" customWidth="1"/>
    <col min="9488" max="9488" width="14.44140625" style="832" bestFit="1" customWidth="1"/>
    <col min="9489" max="9489" width="13.33203125" style="832" bestFit="1" customWidth="1"/>
    <col min="9490" max="9490" width="13.44140625" style="832" bestFit="1" customWidth="1"/>
    <col min="9491" max="9730" width="11.5546875" style="832"/>
    <col min="9731" max="9731" width="19.88671875" style="832" bestFit="1" customWidth="1"/>
    <col min="9732" max="9732" width="14.44140625" style="832" bestFit="1" customWidth="1"/>
    <col min="9733" max="9733" width="12.44140625" style="832" bestFit="1" customWidth="1"/>
    <col min="9734" max="9734" width="14.44140625" style="832" bestFit="1" customWidth="1"/>
    <col min="9735" max="9740" width="12.44140625" style="832" bestFit="1" customWidth="1"/>
    <col min="9741" max="9741" width="13.44140625" style="832" bestFit="1" customWidth="1"/>
    <col min="9742" max="9742" width="12.44140625" style="832" bestFit="1" customWidth="1"/>
    <col min="9743" max="9743" width="13.44140625" style="832" bestFit="1" customWidth="1"/>
    <col min="9744" max="9744" width="14.44140625" style="832" bestFit="1" customWidth="1"/>
    <col min="9745" max="9745" width="13.33203125" style="832" bestFit="1" customWidth="1"/>
    <col min="9746" max="9746" width="13.44140625" style="832" bestFit="1" customWidth="1"/>
    <col min="9747" max="9986" width="11.5546875" style="832"/>
    <col min="9987" max="9987" width="19.88671875" style="832" bestFit="1" customWidth="1"/>
    <col min="9988" max="9988" width="14.44140625" style="832" bestFit="1" customWidth="1"/>
    <col min="9989" max="9989" width="12.44140625" style="832" bestFit="1" customWidth="1"/>
    <col min="9990" max="9990" width="14.44140625" style="832" bestFit="1" customWidth="1"/>
    <col min="9991" max="9996" width="12.44140625" style="832" bestFit="1" customWidth="1"/>
    <col min="9997" max="9997" width="13.44140625" style="832" bestFit="1" customWidth="1"/>
    <col min="9998" max="9998" width="12.44140625" style="832" bestFit="1" customWidth="1"/>
    <col min="9999" max="9999" width="13.44140625" style="832" bestFit="1" customWidth="1"/>
    <col min="10000" max="10000" width="14.44140625" style="832" bestFit="1" customWidth="1"/>
    <col min="10001" max="10001" width="13.33203125" style="832" bestFit="1" customWidth="1"/>
    <col min="10002" max="10002" width="13.44140625" style="832" bestFit="1" customWidth="1"/>
    <col min="10003" max="10242" width="11.5546875" style="832"/>
    <col min="10243" max="10243" width="19.88671875" style="832" bestFit="1" customWidth="1"/>
    <col min="10244" max="10244" width="14.44140625" style="832" bestFit="1" customWidth="1"/>
    <col min="10245" max="10245" width="12.44140625" style="832" bestFit="1" customWidth="1"/>
    <col min="10246" max="10246" width="14.44140625" style="832" bestFit="1" customWidth="1"/>
    <col min="10247" max="10252" width="12.44140625" style="832" bestFit="1" customWidth="1"/>
    <col min="10253" max="10253" width="13.44140625" style="832" bestFit="1" customWidth="1"/>
    <col min="10254" max="10254" width="12.44140625" style="832" bestFit="1" customWidth="1"/>
    <col min="10255" max="10255" width="13.44140625" style="832" bestFit="1" customWidth="1"/>
    <col min="10256" max="10256" width="14.44140625" style="832" bestFit="1" customWidth="1"/>
    <col min="10257" max="10257" width="13.33203125" style="832" bestFit="1" customWidth="1"/>
    <col min="10258" max="10258" width="13.44140625" style="832" bestFit="1" customWidth="1"/>
    <col min="10259" max="10498" width="11.5546875" style="832"/>
    <col min="10499" max="10499" width="19.88671875" style="832" bestFit="1" customWidth="1"/>
    <col min="10500" max="10500" width="14.44140625" style="832" bestFit="1" customWidth="1"/>
    <col min="10501" max="10501" width="12.44140625" style="832" bestFit="1" customWidth="1"/>
    <col min="10502" max="10502" width="14.44140625" style="832" bestFit="1" customWidth="1"/>
    <col min="10503" max="10508" width="12.44140625" style="832" bestFit="1" customWidth="1"/>
    <col min="10509" max="10509" width="13.44140625" style="832" bestFit="1" customWidth="1"/>
    <col min="10510" max="10510" width="12.44140625" style="832" bestFit="1" customWidth="1"/>
    <col min="10511" max="10511" width="13.44140625" style="832" bestFit="1" customWidth="1"/>
    <col min="10512" max="10512" width="14.44140625" style="832" bestFit="1" customWidth="1"/>
    <col min="10513" max="10513" width="13.33203125" style="832" bestFit="1" customWidth="1"/>
    <col min="10514" max="10514" width="13.44140625" style="832" bestFit="1" customWidth="1"/>
    <col min="10515" max="10754" width="11.5546875" style="832"/>
    <col min="10755" max="10755" width="19.88671875" style="832" bestFit="1" customWidth="1"/>
    <col min="10756" max="10756" width="14.44140625" style="832" bestFit="1" customWidth="1"/>
    <col min="10757" max="10757" width="12.44140625" style="832" bestFit="1" customWidth="1"/>
    <col min="10758" max="10758" width="14.44140625" style="832" bestFit="1" customWidth="1"/>
    <col min="10759" max="10764" width="12.44140625" style="832" bestFit="1" customWidth="1"/>
    <col min="10765" max="10765" width="13.44140625" style="832" bestFit="1" customWidth="1"/>
    <col min="10766" max="10766" width="12.44140625" style="832" bestFit="1" customWidth="1"/>
    <col min="10767" max="10767" width="13.44140625" style="832" bestFit="1" customWidth="1"/>
    <col min="10768" max="10768" width="14.44140625" style="832" bestFit="1" customWidth="1"/>
    <col min="10769" max="10769" width="13.33203125" style="832" bestFit="1" customWidth="1"/>
    <col min="10770" max="10770" width="13.44140625" style="832" bestFit="1" customWidth="1"/>
    <col min="10771" max="11010" width="11.5546875" style="832"/>
    <col min="11011" max="11011" width="19.88671875" style="832" bestFit="1" customWidth="1"/>
    <col min="11012" max="11012" width="14.44140625" style="832" bestFit="1" customWidth="1"/>
    <col min="11013" max="11013" width="12.44140625" style="832" bestFit="1" customWidth="1"/>
    <col min="11014" max="11014" width="14.44140625" style="832" bestFit="1" customWidth="1"/>
    <col min="11015" max="11020" width="12.44140625" style="832" bestFit="1" customWidth="1"/>
    <col min="11021" max="11021" width="13.44140625" style="832" bestFit="1" customWidth="1"/>
    <col min="11022" max="11022" width="12.44140625" style="832" bestFit="1" customWidth="1"/>
    <col min="11023" max="11023" width="13.44140625" style="832" bestFit="1" customWidth="1"/>
    <col min="11024" max="11024" width="14.44140625" style="832" bestFit="1" customWidth="1"/>
    <col min="11025" max="11025" width="13.33203125" style="832" bestFit="1" customWidth="1"/>
    <col min="11026" max="11026" width="13.44140625" style="832" bestFit="1" customWidth="1"/>
    <col min="11027" max="11266" width="11.5546875" style="832"/>
    <col min="11267" max="11267" width="19.88671875" style="832" bestFit="1" customWidth="1"/>
    <col min="11268" max="11268" width="14.44140625" style="832" bestFit="1" customWidth="1"/>
    <col min="11269" max="11269" width="12.44140625" style="832" bestFit="1" customWidth="1"/>
    <col min="11270" max="11270" width="14.44140625" style="832" bestFit="1" customWidth="1"/>
    <col min="11271" max="11276" width="12.44140625" style="832" bestFit="1" customWidth="1"/>
    <col min="11277" max="11277" width="13.44140625" style="832" bestFit="1" customWidth="1"/>
    <col min="11278" max="11278" width="12.44140625" style="832" bestFit="1" customWidth="1"/>
    <col min="11279" max="11279" width="13.44140625" style="832" bestFit="1" customWidth="1"/>
    <col min="11280" max="11280" width="14.44140625" style="832" bestFit="1" customWidth="1"/>
    <col min="11281" max="11281" width="13.33203125" style="832" bestFit="1" customWidth="1"/>
    <col min="11282" max="11282" width="13.44140625" style="832" bestFit="1" customWidth="1"/>
    <col min="11283" max="11522" width="11.5546875" style="832"/>
    <col min="11523" max="11523" width="19.88671875" style="832" bestFit="1" customWidth="1"/>
    <col min="11524" max="11524" width="14.44140625" style="832" bestFit="1" customWidth="1"/>
    <col min="11525" max="11525" width="12.44140625" style="832" bestFit="1" customWidth="1"/>
    <col min="11526" max="11526" width="14.44140625" style="832" bestFit="1" customWidth="1"/>
    <col min="11527" max="11532" width="12.44140625" style="832" bestFit="1" customWidth="1"/>
    <col min="11533" max="11533" width="13.44140625" style="832" bestFit="1" customWidth="1"/>
    <col min="11534" max="11534" width="12.44140625" style="832" bestFit="1" customWidth="1"/>
    <col min="11535" max="11535" width="13.44140625" style="832" bestFit="1" customWidth="1"/>
    <col min="11536" max="11536" width="14.44140625" style="832" bestFit="1" customWidth="1"/>
    <col min="11537" max="11537" width="13.33203125" style="832" bestFit="1" customWidth="1"/>
    <col min="11538" max="11538" width="13.44140625" style="832" bestFit="1" customWidth="1"/>
    <col min="11539" max="11778" width="11.5546875" style="832"/>
    <col min="11779" max="11779" width="19.88671875" style="832" bestFit="1" customWidth="1"/>
    <col min="11780" max="11780" width="14.44140625" style="832" bestFit="1" customWidth="1"/>
    <col min="11781" max="11781" width="12.44140625" style="832" bestFit="1" customWidth="1"/>
    <col min="11782" max="11782" width="14.44140625" style="832" bestFit="1" customWidth="1"/>
    <col min="11783" max="11788" width="12.44140625" style="832" bestFit="1" customWidth="1"/>
    <col min="11789" max="11789" width="13.44140625" style="832" bestFit="1" customWidth="1"/>
    <col min="11790" max="11790" width="12.44140625" style="832" bestFit="1" customWidth="1"/>
    <col min="11791" max="11791" width="13.44140625" style="832" bestFit="1" customWidth="1"/>
    <col min="11792" max="11792" width="14.44140625" style="832" bestFit="1" customWidth="1"/>
    <col min="11793" max="11793" width="13.33203125" style="832" bestFit="1" customWidth="1"/>
    <col min="11794" max="11794" width="13.44140625" style="832" bestFit="1" customWidth="1"/>
    <col min="11795" max="12034" width="11.5546875" style="832"/>
    <col min="12035" max="12035" width="19.88671875" style="832" bestFit="1" customWidth="1"/>
    <col min="12036" max="12036" width="14.44140625" style="832" bestFit="1" customWidth="1"/>
    <col min="12037" max="12037" width="12.44140625" style="832" bestFit="1" customWidth="1"/>
    <col min="12038" max="12038" width="14.44140625" style="832" bestFit="1" customWidth="1"/>
    <col min="12039" max="12044" width="12.44140625" style="832" bestFit="1" customWidth="1"/>
    <col min="12045" max="12045" width="13.44140625" style="832" bestFit="1" customWidth="1"/>
    <col min="12046" max="12046" width="12.44140625" style="832" bestFit="1" customWidth="1"/>
    <col min="12047" max="12047" width="13.44140625" style="832" bestFit="1" customWidth="1"/>
    <col min="12048" max="12048" width="14.44140625" style="832" bestFit="1" customWidth="1"/>
    <col min="12049" max="12049" width="13.33203125" style="832" bestFit="1" customWidth="1"/>
    <col min="12050" max="12050" width="13.44140625" style="832" bestFit="1" customWidth="1"/>
    <col min="12051" max="12290" width="11.5546875" style="832"/>
    <col min="12291" max="12291" width="19.88671875" style="832" bestFit="1" customWidth="1"/>
    <col min="12292" max="12292" width="14.44140625" style="832" bestFit="1" customWidth="1"/>
    <col min="12293" max="12293" width="12.44140625" style="832" bestFit="1" customWidth="1"/>
    <col min="12294" max="12294" width="14.44140625" style="832" bestFit="1" customWidth="1"/>
    <col min="12295" max="12300" width="12.44140625" style="832" bestFit="1" customWidth="1"/>
    <col min="12301" max="12301" width="13.44140625" style="832" bestFit="1" customWidth="1"/>
    <col min="12302" max="12302" width="12.44140625" style="832" bestFit="1" customWidth="1"/>
    <col min="12303" max="12303" width="13.44140625" style="832" bestFit="1" customWidth="1"/>
    <col min="12304" max="12304" width="14.44140625" style="832" bestFit="1" customWidth="1"/>
    <col min="12305" max="12305" width="13.33203125" style="832" bestFit="1" customWidth="1"/>
    <col min="12306" max="12306" width="13.44140625" style="832" bestFit="1" customWidth="1"/>
    <col min="12307" max="12546" width="11.5546875" style="832"/>
    <col min="12547" max="12547" width="19.88671875" style="832" bestFit="1" customWidth="1"/>
    <col min="12548" max="12548" width="14.44140625" style="832" bestFit="1" customWidth="1"/>
    <col min="12549" max="12549" width="12.44140625" style="832" bestFit="1" customWidth="1"/>
    <col min="12550" max="12550" width="14.44140625" style="832" bestFit="1" customWidth="1"/>
    <col min="12551" max="12556" width="12.44140625" style="832" bestFit="1" customWidth="1"/>
    <col min="12557" max="12557" width="13.44140625" style="832" bestFit="1" customWidth="1"/>
    <col min="12558" max="12558" width="12.44140625" style="832" bestFit="1" customWidth="1"/>
    <col min="12559" max="12559" width="13.44140625" style="832" bestFit="1" customWidth="1"/>
    <col min="12560" max="12560" width="14.44140625" style="832" bestFit="1" customWidth="1"/>
    <col min="12561" max="12561" width="13.33203125" style="832" bestFit="1" customWidth="1"/>
    <col min="12562" max="12562" width="13.44140625" style="832" bestFit="1" customWidth="1"/>
    <col min="12563" max="12802" width="11.5546875" style="832"/>
    <col min="12803" max="12803" width="19.88671875" style="832" bestFit="1" customWidth="1"/>
    <col min="12804" max="12804" width="14.44140625" style="832" bestFit="1" customWidth="1"/>
    <col min="12805" max="12805" width="12.44140625" style="832" bestFit="1" customWidth="1"/>
    <col min="12806" max="12806" width="14.44140625" style="832" bestFit="1" customWidth="1"/>
    <col min="12807" max="12812" width="12.44140625" style="832" bestFit="1" customWidth="1"/>
    <col min="12813" max="12813" width="13.44140625" style="832" bestFit="1" customWidth="1"/>
    <col min="12814" max="12814" width="12.44140625" style="832" bestFit="1" customWidth="1"/>
    <col min="12815" max="12815" width="13.44140625" style="832" bestFit="1" customWidth="1"/>
    <col min="12816" max="12816" width="14.44140625" style="832" bestFit="1" customWidth="1"/>
    <col min="12817" max="12817" width="13.33203125" style="832" bestFit="1" customWidth="1"/>
    <col min="12818" max="12818" width="13.44140625" style="832" bestFit="1" customWidth="1"/>
    <col min="12819" max="13058" width="11.5546875" style="832"/>
    <col min="13059" max="13059" width="19.88671875" style="832" bestFit="1" customWidth="1"/>
    <col min="13060" max="13060" width="14.44140625" style="832" bestFit="1" customWidth="1"/>
    <col min="13061" max="13061" width="12.44140625" style="832" bestFit="1" customWidth="1"/>
    <col min="13062" max="13062" width="14.44140625" style="832" bestFit="1" customWidth="1"/>
    <col min="13063" max="13068" width="12.44140625" style="832" bestFit="1" customWidth="1"/>
    <col min="13069" max="13069" width="13.44140625" style="832" bestFit="1" customWidth="1"/>
    <col min="13070" max="13070" width="12.44140625" style="832" bestFit="1" customWidth="1"/>
    <col min="13071" max="13071" width="13.44140625" style="832" bestFit="1" customWidth="1"/>
    <col min="13072" max="13072" width="14.44140625" style="832" bestFit="1" customWidth="1"/>
    <col min="13073" max="13073" width="13.33203125" style="832" bestFit="1" customWidth="1"/>
    <col min="13074" max="13074" width="13.44140625" style="832" bestFit="1" customWidth="1"/>
    <col min="13075" max="13314" width="11.5546875" style="832"/>
    <col min="13315" max="13315" width="19.88671875" style="832" bestFit="1" customWidth="1"/>
    <col min="13316" max="13316" width="14.44140625" style="832" bestFit="1" customWidth="1"/>
    <col min="13317" max="13317" width="12.44140625" style="832" bestFit="1" customWidth="1"/>
    <col min="13318" max="13318" width="14.44140625" style="832" bestFit="1" customWidth="1"/>
    <col min="13319" max="13324" width="12.44140625" style="832" bestFit="1" customWidth="1"/>
    <col min="13325" max="13325" width="13.44140625" style="832" bestFit="1" customWidth="1"/>
    <col min="13326" max="13326" width="12.44140625" style="832" bestFit="1" customWidth="1"/>
    <col min="13327" max="13327" width="13.44140625" style="832" bestFit="1" customWidth="1"/>
    <col min="13328" max="13328" width="14.44140625" style="832" bestFit="1" customWidth="1"/>
    <col min="13329" max="13329" width="13.33203125" style="832" bestFit="1" customWidth="1"/>
    <col min="13330" max="13330" width="13.44140625" style="832" bestFit="1" customWidth="1"/>
    <col min="13331" max="13570" width="11.5546875" style="832"/>
    <col min="13571" max="13571" width="19.88671875" style="832" bestFit="1" customWidth="1"/>
    <col min="13572" max="13572" width="14.44140625" style="832" bestFit="1" customWidth="1"/>
    <col min="13573" max="13573" width="12.44140625" style="832" bestFit="1" customWidth="1"/>
    <col min="13574" max="13574" width="14.44140625" style="832" bestFit="1" customWidth="1"/>
    <col min="13575" max="13580" width="12.44140625" style="832" bestFit="1" customWidth="1"/>
    <col min="13581" max="13581" width="13.44140625" style="832" bestFit="1" customWidth="1"/>
    <col min="13582" max="13582" width="12.44140625" style="832" bestFit="1" customWidth="1"/>
    <col min="13583" max="13583" width="13.44140625" style="832" bestFit="1" customWidth="1"/>
    <col min="13584" max="13584" width="14.44140625" style="832" bestFit="1" customWidth="1"/>
    <col min="13585" max="13585" width="13.33203125" style="832" bestFit="1" customWidth="1"/>
    <col min="13586" max="13586" width="13.44140625" style="832" bestFit="1" customWidth="1"/>
    <col min="13587" max="13826" width="11.5546875" style="832"/>
    <col min="13827" max="13827" width="19.88671875" style="832" bestFit="1" customWidth="1"/>
    <col min="13828" max="13828" width="14.44140625" style="832" bestFit="1" customWidth="1"/>
    <col min="13829" max="13829" width="12.44140625" style="832" bestFit="1" customWidth="1"/>
    <col min="13830" max="13830" width="14.44140625" style="832" bestFit="1" customWidth="1"/>
    <col min="13831" max="13836" width="12.44140625" style="832" bestFit="1" customWidth="1"/>
    <col min="13837" max="13837" width="13.44140625" style="832" bestFit="1" customWidth="1"/>
    <col min="13838" max="13838" width="12.44140625" style="832" bestFit="1" customWidth="1"/>
    <col min="13839" max="13839" width="13.44140625" style="832" bestFit="1" customWidth="1"/>
    <col min="13840" max="13840" width="14.44140625" style="832" bestFit="1" customWidth="1"/>
    <col min="13841" max="13841" width="13.33203125" style="832" bestFit="1" customWidth="1"/>
    <col min="13842" max="13842" width="13.44140625" style="832" bestFit="1" customWidth="1"/>
    <col min="13843" max="14082" width="11.5546875" style="832"/>
    <col min="14083" max="14083" width="19.88671875" style="832" bestFit="1" customWidth="1"/>
    <col min="14084" max="14084" width="14.44140625" style="832" bestFit="1" customWidth="1"/>
    <col min="14085" max="14085" width="12.44140625" style="832" bestFit="1" customWidth="1"/>
    <col min="14086" max="14086" width="14.44140625" style="832" bestFit="1" customWidth="1"/>
    <col min="14087" max="14092" width="12.44140625" style="832" bestFit="1" customWidth="1"/>
    <col min="14093" max="14093" width="13.44140625" style="832" bestFit="1" customWidth="1"/>
    <col min="14094" max="14094" width="12.44140625" style="832" bestFit="1" customWidth="1"/>
    <col min="14095" max="14095" width="13.44140625" style="832" bestFit="1" customWidth="1"/>
    <col min="14096" max="14096" width="14.44140625" style="832" bestFit="1" customWidth="1"/>
    <col min="14097" max="14097" width="13.33203125" style="832" bestFit="1" customWidth="1"/>
    <col min="14098" max="14098" width="13.44140625" style="832" bestFit="1" customWidth="1"/>
    <col min="14099" max="14338" width="11.5546875" style="832"/>
    <col min="14339" max="14339" width="19.88671875" style="832" bestFit="1" customWidth="1"/>
    <col min="14340" max="14340" width="14.44140625" style="832" bestFit="1" customWidth="1"/>
    <col min="14341" max="14341" width="12.44140625" style="832" bestFit="1" customWidth="1"/>
    <col min="14342" max="14342" width="14.44140625" style="832" bestFit="1" customWidth="1"/>
    <col min="14343" max="14348" width="12.44140625" style="832" bestFit="1" customWidth="1"/>
    <col min="14349" max="14349" width="13.44140625" style="832" bestFit="1" customWidth="1"/>
    <col min="14350" max="14350" width="12.44140625" style="832" bestFit="1" customWidth="1"/>
    <col min="14351" max="14351" width="13.44140625" style="832" bestFit="1" customWidth="1"/>
    <col min="14352" max="14352" width="14.44140625" style="832" bestFit="1" customWidth="1"/>
    <col min="14353" max="14353" width="13.33203125" style="832" bestFit="1" customWidth="1"/>
    <col min="14354" max="14354" width="13.44140625" style="832" bestFit="1" customWidth="1"/>
    <col min="14355" max="14594" width="11.5546875" style="832"/>
    <col min="14595" max="14595" width="19.88671875" style="832" bestFit="1" customWidth="1"/>
    <col min="14596" max="14596" width="14.44140625" style="832" bestFit="1" customWidth="1"/>
    <col min="14597" max="14597" width="12.44140625" style="832" bestFit="1" customWidth="1"/>
    <col min="14598" max="14598" width="14.44140625" style="832" bestFit="1" customWidth="1"/>
    <col min="14599" max="14604" width="12.44140625" style="832" bestFit="1" customWidth="1"/>
    <col min="14605" max="14605" width="13.44140625" style="832" bestFit="1" customWidth="1"/>
    <col min="14606" max="14606" width="12.44140625" style="832" bestFit="1" customWidth="1"/>
    <col min="14607" max="14607" width="13.44140625" style="832" bestFit="1" customWidth="1"/>
    <col min="14608" max="14608" width="14.44140625" style="832" bestFit="1" customWidth="1"/>
    <col min="14609" max="14609" width="13.33203125" style="832" bestFit="1" customWidth="1"/>
    <col min="14610" max="14610" width="13.44140625" style="832" bestFit="1" customWidth="1"/>
    <col min="14611" max="14850" width="11.5546875" style="832"/>
    <col min="14851" max="14851" width="19.88671875" style="832" bestFit="1" customWidth="1"/>
    <col min="14852" max="14852" width="14.44140625" style="832" bestFit="1" customWidth="1"/>
    <col min="14853" max="14853" width="12.44140625" style="832" bestFit="1" customWidth="1"/>
    <col min="14854" max="14854" width="14.44140625" style="832" bestFit="1" customWidth="1"/>
    <col min="14855" max="14860" width="12.44140625" style="832" bestFit="1" customWidth="1"/>
    <col min="14861" max="14861" width="13.44140625" style="832" bestFit="1" customWidth="1"/>
    <col min="14862" max="14862" width="12.44140625" style="832" bestFit="1" customWidth="1"/>
    <col min="14863" max="14863" width="13.44140625" style="832" bestFit="1" customWidth="1"/>
    <col min="14864" max="14864" width="14.44140625" style="832" bestFit="1" customWidth="1"/>
    <col min="14865" max="14865" width="13.33203125" style="832" bestFit="1" customWidth="1"/>
    <col min="14866" max="14866" width="13.44140625" style="832" bestFit="1" customWidth="1"/>
    <col min="14867" max="15106" width="11.5546875" style="832"/>
    <col min="15107" max="15107" width="19.88671875" style="832" bestFit="1" customWidth="1"/>
    <col min="15108" max="15108" width="14.44140625" style="832" bestFit="1" customWidth="1"/>
    <col min="15109" max="15109" width="12.44140625" style="832" bestFit="1" customWidth="1"/>
    <col min="15110" max="15110" width="14.44140625" style="832" bestFit="1" customWidth="1"/>
    <col min="15111" max="15116" width="12.44140625" style="832" bestFit="1" customWidth="1"/>
    <col min="15117" max="15117" width="13.44140625" style="832" bestFit="1" customWidth="1"/>
    <col min="15118" max="15118" width="12.44140625" style="832" bestFit="1" customWidth="1"/>
    <col min="15119" max="15119" width="13.44140625" style="832" bestFit="1" customWidth="1"/>
    <col min="15120" max="15120" width="14.44140625" style="832" bestFit="1" customWidth="1"/>
    <col min="15121" max="15121" width="13.33203125" style="832" bestFit="1" customWidth="1"/>
    <col min="15122" max="15122" width="13.44140625" style="832" bestFit="1" customWidth="1"/>
    <col min="15123" max="15362" width="11.5546875" style="832"/>
    <col min="15363" max="15363" width="19.88671875" style="832" bestFit="1" customWidth="1"/>
    <col min="15364" max="15364" width="14.44140625" style="832" bestFit="1" customWidth="1"/>
    <col min="15365" max="15365" width="12.44140625" style="832" bestFit="1" customWidth="1"/>
    <col min="15366" max="15366" width="14.44140625" style="832" bestFit="1" customWidth="1"/>
    <col min="15367" max="15372" width="12.44140625" style="832" bestFit="1" customWidth="1"/>
    <col min="15373" max="15373" width="13.44140625" style="832" bestFit="1" customWidth="1"/>
    <col min="15374" max="15374" width="12.44140625" style="832" bestFit="1" customWidth="1"/>
    <col min="15375" max="15375" width="13.44140625" style="832" bestFit="1" customWidth="1"/>
    <col min="15376" max="15376" width="14.44140625" style="832" bestFit="1" customWidth="1"/>
    <col min="15377" max="15377" width="13.33203125" style="832" bestFit="1" customWidth="1"/>
    <col min="15378" max="15378" width="13.44140625" style="832" bestFit="1" customWidth="1"/>
    <col min="15379" max="15618" width="11.5546875" style="832"/>
    <col min="15619" max="15619" width="19.88671875" style="832" bestFit="1" customWidth="1"/>
    <col min="15620" max="15620" width="14.44140625" style="832" bestFit="1" customWidth="1"/>
    <col min="15621" max="15621" width="12.44140625" style="832" bestFit="1" customWidth="1"/>
    <col min="15622" max="15622" width="14.44140625" style="832" bestFit="1" customWidth="1"/>
    <col min="15623" max="15628" width="12.44140625" style="832" bestFit="1" customWidth="1"/>
    <col min="15629" max="15629" width="13.44140625" style="832" bestFit="1" customWidth="1"/>
    <col min="15630" max="15630" width="12.44140625" style="832" bestFit="1" customWidth="1"/>
    <col min="15631" max="15631" width="13.44140625" style="832" bestFit="1" customWidth="1"/>
    <col min="15632" max="15632" width="14.44140625" style="832" bestFit="1" customWidth="1"/>
    <col min="15633" max="15633" width="13.33203125" style="832" bestFit="1" customWidth="1"/>
    <col min="15634" max="15634" width="13.44140625" style="832" bestFit="1" customWidth="1"/>
    <col min="15635" max="15874" width="11.5546875" style="832"/>
    <col min="15875" max="15875" width="19.88671875" style="832" bestFit="1" customWidth="1"/>
    <col min="15876" max="15876" width="14.44140625" style="832" bestFit="1" customWidth="1"/>
    <col min="15877" max="15877" width="12.44140625" style="832" bestFit="1" customWidth="1"/>
    <col min="15878" max="15878" width="14.44140625" style="832" bestFit="1" customWidth="1"/>
    <col min="15879" max="15884" width="12.44140625" style="832" bestFit="1" customWidth="1"/>
    <col min="15885" max="15885" width="13.44140625" style="832" bestFit="1" customWidth="1"/>
    <col min="15886" max="15886" width="12.44140625" style="832" bestFit="1" customWidth="1"/>
    <col min="15887" max="15887" width="13.44140625" style="832" bestFit="1" customWidth="1"/>
    <col min="15888" max="15888" width="14.44140625" style="832" bestFit="1" customWidth="1"/>
    <col min="15889" max="15889" width="13.33203125" style="832" bestFit="1" customWidth="1"/>
    <col min="15890" max="15890" width="13.44140625" style="832" bestFit="1" customWidth="1"/>
    <col min="15891" max="16130" width="11.5546875" style="832"/>
    <col min="16131" max="16131" width="19.88671875" style="832" bestFit="1" customWidth="1"/>
    <col min="16132" max="16132" width="14.44140625" style="832" bestFit="1" customWidth="1"/>
    <col min="16133" max="16133" width="12.44140625" style="832" bestFit="1" customWidth="1"/>
    <col min="16134" max="16134" width="14.44140625" style="832" bestFit="1" customWidth="1"/>
    <col min="16135" max="16140" width="12.44140625" style="832" bestFit="1" customWidth="1"/>
    <col min="16141" max="16141" width="13.44140625" style="832" bestFit="1" customWidth="1"/>
    <col min="16142" max="16142" width="12.44140625" style="832" bestFit="1" customWidth="1"/>
    <col min="16143" max="16143" width="13.44140625" style="832" bestFit="1" customWidth="1"/>
    <col min="16144" max="16144" width="14.44140625" style="832" bestFit="1" customWidth="1"/>
    <col min="16145" max="16145" width="13.33203125" style="832" bestFit="1" customWidth="1"/>
    <col min="16146" max="16146" width="13.44140625" style="832" bestFit="1" customWidth="1"/>
    <col min="16147" max="16384" width="11.5546875" style="832"/>
  </cols>
  <sheetData>
    <row r="1" spans="1:18" s="818" customFormat="1" ht="28.2">
      <c r="A1" s="1215" t="s">
        <v>1044</v>
      </c>
      <c r="B1" s="817"/>
      <c r="C1" s="817"/>
      <c r="D1" s="817"/>
      <c r="E1" s="817"/>
      <c r="F1" s="817"/>
      <c r="G1" s="817"/>
      <c r="H1" s="817"/>
      <c r="I1" s="817"/>
      <c r="J1" s="817"/>
      <c r="K1" s="817"/>
      <c r="L1" s="817"/>
      <c r="M1" s="817"/>
      <c r="N1" s="817"/>
      <c r="O1" s="817"/>
      <c r="P1" s="817"/>
      <c r="Q1" s="817"/>
      <c r="R1" s="817"/>
    </row>
    <row r="2" spans="1:18" s="818" customFormat="1" ht="20.399999999999999">
      <c r="A2" s="819">
        <v>45777</v>
      </c>
      <c r="B2" s="819"/>
      <c r="C2" s="819"/>
      <c r="D2" s="819"/>
      <c r="E2" s="819"/>
      <c r="F2" s="819"/>
      <c r="G2" s="819"/>
      <c r="H2" s="819"/>
      <c r="I2" s="819"/>
      <c r="J2" s="819"/>
      <c r="K2" s="819"/>
      <c r="L2" s="819"/>
      <c r="M2" s="819"/>
      <c r="N2" s="819"/>
      <c r="O2" s="819"/>
      <c r="P2" s="819"/>
      <c r="Q2" s="819"/>
      <c r="R2" s="819"/>
    </row>
    <row r="3" spans="1:18" s="818" customFormat="1" ht="18.600000000000001">
      <c r="A3" s="820" t="s">
        <v>73</v>
      </c>
      <c r="B3" s="820"/>
      <c r="C3" s="820"/>
      <c r="D3" s="820"/>
      <c r="E3" s="820"/>
      <c r="F3" s="820"/>
      <c r="G3" s="821"/>
      <c r="H3" s="820"/>
      <c r="I3" s="820"/>
      <c r="J3" s="820"/>
      <c r="K3" s="820"/>
      <c r="L3" s="820"/>
      <c r="M3" s="820"/>
      <c r="N3" s="820"/>
      <c r="O3" s="820"/>
      <c r="P3" s="820"/>
      <c r="Q3" s="820"/>
      <c r="R3" s="820"/>
    </row>
    <row r="4" spans="1:18" s="818" customFormat="1" ht="10.5" customHeight="1">
      <c r="A4" s="820"/>
      <c r="B4" s="820"/>
      <c r="C4" s="820"/>
      <c r="D4" s="820"/>
      <c r="E4" s="820"/>
      <c r="F4" s="820"/>
      <c r="G4" s="821"/>
      <c r="H4" s="820"/>
      <c r="I4" s="820"/>
      <c r="J4" s="820"/>
      <c r="K4" s="820"/>
      <c r="L4" s="820"/>
      <c r="M4" s="820"/>
      <c r="N4" s="820"/>
      <c r="O4" s="820"/>
      <c r="P4" s="820"/>
      <c r="Q4" s="820"/>
      <c r="R4" s="820"/>
    </row>
    <row r="5" spans="1:18" s="818" customFormat="1" ht="21.15" customHeight="1">
      <c r="A5" s="822" t="s">
        <v>792</v>
      </c>
      <c r="B5" s="823" t="s">
        <v>99</v>
      </c>
      <c r="C5" s="823" t="s">
        <v>100</v>
      </c>
      <c r="D5" s="824" t="s">
        <v>96</v>
      </c>
      <c r="E5" s="825"/>
      <c r="F5" s="825"/>
      <c r="G5" s="825" t="s">
        <v>74</v>
      </c>
      <c r="H5" s="825"/>
      <c r="I5" s="825"/>
      <c r="J5" s="825" t="s">
        <v>94</v>
      </c>
      <c r="K5" s="825"/>
      <c r="L5" s="825"/>
      <c r="M5" s="825" t="s">
        <v>76</v>
      </c>
      <c r="N5" s="825"/>
      <c r="O5" s="825"/>
      <c r="P5" s="825" t="s">
        <v>78</v>
      </c>
      <c r="Q5" s="825"/>
      <c r="R5" s="826"/>
    </row>
    <row r="6" spans="1:18" s="818" customFormat="1" ht="15.75" customHeight="1">
      <c r="A6" s="827"/>
      <c r="B6" s="828" t="s">
        <v>100</v>
      </c>
      <c r="C6" s="828" t="s">
        <v>100</v>
      </c>
      <c r="D6" s="829" t="s">
        <v>793</v>
      </c>
      <c r="E6" s="829" t="s">
        <v>794</v>
      </c>
      <c r="F6" s="829" t="s">
        <v>795</v>
      </c>
      <c r="G6" s="829" t="s">
        <v>793</v>
      </c>
      <c r="H6" s="829" t="s">
        <v>794</v>
      </c>
      <c r="I6" s="829" t="s">
        <v>795</v>
      </c>
      <c r="J6" s="829" t="s">
        <v>793</v>
      </c>
      <c r="K6" s="829" t="s">
        <v>794</v>
      </c>
      <c r="L6" s="829" t="s">
        <v>795</v>
      </c>
      <c r="M6" s="829" t="s">
        <v>793</v>
      </c>
      <c r="N6" s="829" t="s">
        <v>794</v>
      </c>
      <c r="O6" s="829" t="s">
        <v>795</v>
      </c>
      <c r="P6" s="830" t="s">
        <v>793</v>
      </c>
      <c r="Q6" s="830" t="s">
        <v>794</v>
      </c>
      <c r="R6" s="831" t="s">
        <v>795</v>
      </c>
    </row>
    <row r="7" spans="1:18" ht="13.2">
      <c r="A7" s="161" t="s">
        <v>2</v>
      </c>
      <c r="B7" s="161" t="s">
        <v>105</v>
      </c>
      <c r="C7" s="161" t="s">
        <v>105</v>
      </c>
      <c r="D7" s="162">
        <v>52739.417750000001</v>
      </c>
      <c r="E7" s="163">
        <v>0</v>
      </c>
      <c r="F7" s="163">
        <v>52739.417750000001</v>
      </c>
      <c r="G7" s="163">
        <v>0</v>
      </c>
      <c r="H7" s="163">
        <v>0</v>
      </c>
      <c r="I7" s="163">
        <v>0</v>
      </c>
      <c r="J7" s="163">
        <v>1759.7074499999999</v>
      </c>
      <c r="K7" s="163">
        <v>1.341E-2</v>
      </c>
      <c r="L7" s="163">
        <v>1759.7208599999999</v>
      </c>
      <c r="M7" s="163">
        <v>2638.1611499999999</v>
      </c>
      <c r="N7" s="163">
        <v>11.367290000000001</v>
      </c>
      <c r="O7" s="163">
        <v>2649.52844</v>
      </c>
      <c r="P7" s="163">
        <v>2E-3</v>
      </c>
      <c r="Q7" s="163">
        <v>11.380700000000001</v>
      </c>
      <c r="R7" s="164">
        <v>4409.2492999999995</v>
      </c>
    </row>
    <row r="8" spans="1:18" ht="13.2">
      <c r="A8" s="161" t="s">
        <v>796</v>
      </c>
      <c r="B8" s="166"/>
      <c r="C8" s="166"/>
      <c r="D8" s="162">
        <v>52739.417750000001</v>
      </c>
      <c r="E8" s="163">
        <v>0</v>
      </c>
      <c r="F8" s="163">
        <v>52739.417750000001</v>
      </c>
      <c r="G8" s="163">
        <v>0</v>
      </c>
      <c r="H8" s="163">
        <v>0</v>
      </c>
      <c r="I8" s="163">
        <v>0</v>
      </c>
      <c r="J8" s="163">
        <v>1759.7074499999999</v>
      </c>
      <c r="K8" s="163">
        <v>1.341E-2</v>
      </c>
      <c r="L8" s="163">
        <v>1759.7208599999999</v>
      </c>
      <c r="M8" s="163">
        <v>2638.1611499999999</v>
      </c>
      <c r="N8" s="163">
        <v>11.367290000000001</v>
      </c>
      <c r="O8" s="163">
        <v>2649.52844</v>
      </c>
      <c r="P8" s="163">
        <v>2E-3</v>
      </c>
      <c r="Q8" s="163">
        <v>11.380700000000001</v>
      </c>
      <c r="R8" s="164">
        <v>4409.2492999999995</v>
      </c>
    </row>
    <row r="9" spans="1:18" ht="13.2">
      <c r="A9" s="161" t="s">
        <v>3</v>
      </c>
      <c r="B9" s="161" t="s">
        <v>106</v>
      </c>
      <c r="C9" s="161" t="s">
        <v>106</v>
      </c>
      <c r="D9" s="162">
        <v>12076.74863</v>
      </c>
      <c r="E9" s="163">
        <v>0</v>
      </c>
      <c r="F9" s="163">
        <v>12076.74863</v>
      </c>
      <c r="G9" s="163">
        <v>0</v>
      </c>
      <c r="H9" s="163">
        <v>0</v>
      </c>
      <c r="I9" s="163">
        <v>0</v>
      </c>
      <c r="J9" s="163">
        <v>1207.5941599999999</v>
      </c>
      <c r="K9" s="163">
        <v>4.1788599999999994</v>
      </c>
      <c r="L9" s="163">
        <v>1211.7730200000001</v>
      </c>
      <c r="M9" s="163">
        <v>2956.31855</v>
      </c>
      <c r="N9" s="163">
        <v>0</v>
      </c>
      <c r="O9" s="163">
        <v>2956.31855</v>
      </c>
      <c r="P9" s="163">
        <v>1E-3</v>
      </c>
      <c r="Q9" s="163">
        <v>4.1788599999999994</v>
      </c>
      <c r="R9" s="164">
        <v>4168.0915699999996</v>
      </c>
    </row>
    <row r="10" spans="1:18" ht="13.2">
      <c r="A10" s="165"/>
      <c r="B10" s="161" t="s">
        <v>107</v>
      </c>
      <c r="C10" s="161" t="s">
        <v>107</v>
      </c>
      <c r="D10" s="162">
        <v>36373.051209999998</v>
      </c>
      <c r="E10" s="163">
        <v>0</v>
      </c>
      <c r="F10" s="163">
        <v>36373.051209999998</v>
      </c>
      <c r="G10" s="163">
        <v>0.107</v>
      </c>
      <c r="H10" s="163">
        <v>0</v>
      </c>
      <c r="I10" s="163">
        <v>0.107</v>
      </c>
      <c r="J10" s="163">
        <v>1987.13051</v>
      </c>
      <c r="K10" s="163">
        <v>59.00103</v>
      </c>
      <c r="L10" s="163">
        <v>2046.1315400000001</v>
      </c>
      <c r="M10" s="163">
        <v>7065.1644800000004</v>
      </c>
      <c r="N10" s="163">
        <v>48.396879999999996</v>
      </c>
      <c r="O10" s="163">
        <v>7113.5613600000006</v>
      </c>
      <c r="P10" s="163">
        <v>4.0000000000000001E-3</v>
      </c>
      <c r="Q10" s="163">
        <v>107.39791000000001</v>
      </c>
      <c r="R10" s="164">
        <v>9159.7999</v>
      </c>
    </row>
    <row r="11" spans="1:18" ht="13.2">
      <c r="A11" s="165"/>
      <c r="B11" s="165"/>
      <c r="C11" s="167" t="s">
        <v>244</v>
      </c>
      <c r="D11" s="168">
        <v>1883.83728</v>
      </c>
      <c r="E11" s="119">
        <v>0</v>
      </c>
      <c r="F11" s="119">
        <v>1883.83728</v>
      </c>
      <c r="G11" s="119">
        <v>0</v>
      </c>
      <c r="H11" s="119">
        <v>0</v>
      </c>
      <c r="I11" s="119">
        <v>0</v>
      </c>
      <c r="J11" s="119">
        <v>4.4999999999999999E-4</v>
      </c>
      <c r="K11" s="119">
        <v>0</v>
      </c>
      <c r="L11" s="119">
        <v>4.4999999999999999E-4</v>
      </c>
      <c r="M11" s="119">
        <v>0</v>
      </c>
      <c r="N11" s="119">
        <v>0</v>
      </c>
      <c r="O11" s="119">
        <v>0</v>
      </c>
      <c r="P11" s="119">
        <v>1E-3</v>
      </c>
      <c r="Q11" s="119">
        <v>0</v>
      </c>
      <c r="R11" s="169">
        <v>4.4999999999999999E-4</v>
      </c>
    </row>
    <row r="12" spans="1:18" ht="13.2">
      <c r="A12" s="165"/>
      <c r="B12" s="161" t="s">
        <v>108</v>
      </c>
      <c r="C12" s="161" t="s">
        <v>109</v>
      </c>
      <c r="D12" s="162">
        <v>124674.85209999999</v>
      </c>
      <c r="E12" s="163">
        <v>0</v>
      </c>
      <c r="F12" s="163">
        <v>124674.85209999999</v>
      </c>
      <c r="G12" s="163">
        <v>6.6299999999999996E-3</v>
      </c>
      <c r="H12" s="163">
        <v>0</v>
      </c>
      <c r="I12" s="163">
        <v>6.6299999999999996E-3</v>
      </c>
      <c r="J12" s="163">
        <v>5803.9789299999993</v>
      </c>
      <c r="K12" s="163">
        <v>79.637059999999991</v>
      </c>
      <c r="L12" s="163">
        <v>5883.6159900000002</v>
      </c>
      <c r="M12" s="163">
        <v>12691.33454</v>
      </c>
      <c r="N12" s="163">
        <v>353.59179000000006</v>
      </c>
      <c r="O12" s="163">
        <v>13044.92633</v>
      </c>
      <c r="P12" s="163">
        <v>5.0000000000000001E-3</v>
      </c>
      <c r="Q12" s="163">
        <v>433.22884999999997</v>
      </c>
      <c r="R12" s="164">
        <v>18928.54895</v>
      </c>
    </row>
    <row r="13" spans="1:18" ht="13.2">
      <c r="A13" s="165"/>
      <c r="B13" s="165"/>
      <c r="C13" s="167" t="s">
        <v>245</v>
      </c>
      <c r="D13" s="168">
        <v>2467.0608099999999</v>
      </c>
      <c r="E13" s="119">
        <v>0</v>
      </c>
      <c r="F13" s="119">
        <v>2467.0608099999999</v>
      </c>
      <c r="G13" s="119">
        <v>0</v>
      </c>
      <c r="H13" s="119">
        <v>0</v>
      </c>
      <c r="I13" s="119">
        <v>0</v>
      </c>
      <c r="J13" s="119">
        <v>0</v>
      </c>
      <c r="K13" s="119">
        <v>0</v>
      </c>
      <c r="L13" s="119">
        <v>0</v>
      </c>
      <c r="M13" s="119">
        <v>0</v>
      </c>
      <c r="N13" s="119">
        <v>0</v>
      </c>
      <c r="O13" s="119">
        <v>0</v>
      </c>
      <c r="P13" s="119">
        <v>1E-3</v>
      </c>
      <c r="Q13" s="119">
        <v>0</v>
      </c>
      <c r="R13" s="169">
        <v>0</v>
      </c>
    </row>
    <row r="14" spans="1:18" ht="13.2">
      <c r="A14" s="165"/>
      <c r="B14" s="165"/>
      <c r="C14" s="167" t="s">
        <v>110</v>
      </c>
      <c r="D14" s="168">
        <v>1.7206400000000002</v>
      </c>
      <c r="E14" s="119">
        <v>0</v>
      </c>
      <c r="F14" s="119">
        <v>1.7206400000000002</v>
      </c>
      <c r="G14" s="119">
        <v>0</v>
      </c>
      <c r="H14" s="119">
        <v>0</v>
      </c>
      <c r="I14" s="119">
        <v>0</v>
      </c>
      <c r="J14" s="119">
        <v>0</v>
      </c>
      <c r="K14" s="119">
        <v>0</v>
      </c>
      <c r="L14" s="119">
        <v>0</v>
      </c>
      <c r="M14" s="119">
        <v>0</v>
      </c>
      <c r="N14" s="119">
        <v>0</v>
      </c>
      <c r="O14" s="119">
        <v>0</v>
      </c>
      <c r="P14" s="119">
        <v>1E-3</v>
      </c>
      <c r="Q14" s="119">
        <v>0</v>
      </c>
      <c r="R14" s="169">
        <v>0</v>
      </c>
    </row>
    <row r="15" spans="1:18" ht="13.2">
      <c r="A15" s="161" t="s">
        <v>797</v>
      </c>
      <c r="B15" s="166"/>
      <c r="C15" s="166"/>
      <c r="D15" s="162">
        <v>177477.27067</v>
      </c>
      <c r="E15" s="163">
        <v>0</v>
      </c>
      <c r="F15" s="163">
        <v>177477.27067</v>
      </c>
      <c r="G15" s="163">
        <v>0.11362999999999999</v>
      </c>
      <c r="H15" s="163">
        <v>0</v>
      </c>
      <c r="I15" s="163">
        <v>0.11362999999999999</v>
      </c>
      <c r="J15" s="163">
        <v>8998.7040500000003</v>
      </c>
      <c r="K15" s="163">
        <v>142.81695000000002</v>
      </c>
      <c r="L15" s="163">
        <v>9141.5210000000006</v>
      </c>
      <c r="M15" s="163">
        <v>22712.817569999999</v>
      </c>
      <c r="N15" s="163">
        <v>401.98867000000007</v>
      </c>
      <c r="O15" s="163">
        <v>23114.806240000002</v>
      </c>
      <c r="P15" s="163">
        <v>1.2999999999999999E-2</v>
      </c>
      <c r="Q15" s="163">
        <v>544.80561999999998</v>
      </c>
      <c r="R15" s="164">
        <v>32256.440869999999</v>
      </c>
    </row>
    <row r="16" spans="1:18" ht="13.2">
      <c r="A16" s="161" t="s">
        <v>66</v>
      </c>
      <c r="B16" s="161" t="s">
        <v>111</v>
      </c>
      <c r="C16" s="161" t="s">
        <v>111</v>
      </c>
      <c r="D16" s="162">
        <v>22392.28312</v>
      </c>
      <c r="E16" s="163">
        <v>0</v>
      </c>
      <c r="F16" s="163">
        <v>22392.28312</v>
      </c>
      <c r="G16" s="163">
        <v>5.4827899999999996</v>
      </c>
      <c r="H16" s="163">
        <v>0</v>
      </c>
      <c r="I16" s="163">
        <v>5.4827899999999996</v>
      </c>
      <c r="J16" s="163">
        <v>2540.04484</v>
      </c>
      <c r="K16" s="163">
        <v>15.147770000000001</v>
      </c>
      <c r="L16" s="163">
        <v>2555.1926100000001</v>
      </c>
      <c r="M16" s="163">
        <v>3268.3248799999997</v>
      </c>
      <c r="N16" s="163">
        <v>5.0970000000000004</v>
      </c>
      <c r="O16" s="163">
        <v>3273.4218799999999</v>
      </c>
      <c r="P16" s="163">
        <v>4.0000000000000001E-3</v>
      </c>
      <c r="Q16" s="163">
        <v>20.244769999999999</v>
      </c>
      <c r="R16" s="164">
        <v>5834.097279999999</v>
      </c>
    </row>
    <row r="17" spans="1:18" ht="13.2">
      <c r="A17" s="165"/>
      <c r="B17" s="161" t="s">
        <v>112</v>
      </c>
      <c r="C17" s="161" t="s">
        <v>112</v>
      </c>
      <c r="D17" s="162">
        <v>44469.85757</v>
      </c>
      <c r="E17" s="163">
        <v>0</v>
      </c>
      <c r="F17" s="163">
        <v>44469.85757</v>
      </c>
      <c r="G17" s="163">
        <v>0</v>
      </c>
      <c r="H17" s="163">
        <v>0</v>
      </c>
      <c r="I17" s="163">
        <v>0</v>
      </c>
      <c r="J17" s="163">
        <v>2087.1332600000001</v>
      </c>
      <c r="K17" s="163">
        <v>2.02372</v>
      </c>
      <c r="L17" s="163">
        <v>2089.1569800000002</v>
      </c>
      <c r="M17" s="163">
        <v>4532.1508100000001</v>
      </c>
      <c r="N17" s="163">
        <v>0</v>
      </c>
      <c r="O17" s="163">
        <v>4532.1508100000001</v>
      </c>
      <c r="P17" s="163">
        <v>3.0000000000000001E-3</v>
      </c>
      <c r="Q17" s="163">
        <v>2.02372</v>
      </c>
      <c r="R17" s="164">
        <v>6621.3077900000008</v>
      </c>
    </row>
    <row r="18" spans="1:18" ht="13.2">
      <c r="A18" s="165"/>
      <c r="B18" s="161" t="s">
        <v>286</v>
      </c>
      <c r="C18" s="161" t="s">
        <v>287</v>
      </c>
      <c r="D18" s="162">
        <v>7254.5268499999993</v>
      </c>
      <c r="E18" s="163">
        <v>0</v>
      </c>
      <c r="F18" s="163">
        <v>7254.5268499999993</v>
      </c>
      <c r="G18" s="163">
        <v>0</v>
      </c>
      <c r="H18" s="163">
        <v>0</v>
      </c>
      <c r="I18" s="163">
        <v>0</v>
      </c>
      <c r="J18" s="163">
        <v>48.808870000000006</v>
      </c>
      <c r="K18" s="163">
        <v>0</v>
      </c>
      <c r="L18" s="163">
        <v>48.808870000000006</v>
      </c>
      <c r="M18" s="163">
        <v>20.458119999999997</v>
      </c>
      <c r="N18" s="163">
        <v>0</v>
      </c>
      <c r="O18" s="163">
        <v>20.458119999999997</v>
      </c>
      <c r="P18" s="163">
        <v>1E-3</v>
      </c>
      <c r="Q18" s="163">
        <v>0</v>
      </c>
      <c r="R18" s="164">
        <v>69.266990000000007</v>
      </c>
    </row>
    <row r="19" spans="1:18" ht="13.2">
      <c r="A19" s="161" t="s">
        <v>798</v>
      </c>
      <c r="B19" s="166"/>
      <c r="C19" s="166"/>
      <c r="D19" s="162">
        <v>74116.667539999995</v>
      </c>
      <c r="E19" s="163">
        <v>0</v>
      </c>
      <c r="F19" s="163">
        <v>74116.667539999995</v>
      </c>
      <c r="G19" s="163">
        <v>5.4827899999999996</v>
      </c>
      <c r="H19" s="163">
        <v>0</v>
      </c>
      <c r="I19" s="163">
        <v>5.4827899999999996</v>
      </c>
      <c r="J19" s="163">
        <v>4675.9869699999999</v>
      </c>
      <c r="K19" s="163">
        <v>17.171490000000002</v>
      </c>
      <c r="L19" s="163">
        <v>4693.1584599999996</v>
      </c>
      <c r="M19" s="163">
        <v>7820.9338100000004</v>
      </c>
      <c r="N19" s="163">
        <v>5.0970000000000004</v>
      </c>
      <c r="O19" s="163">
        <v>7826.0308100000002</v>
      </c>
      <c r="P19" s="163">
        <v>8.0000000000000002E-3</v>
      </c>
      <c r="Q19" s="163">
        <v>22.26849</v>
      </c>
      <c r="R19" s="164">
        <v>12524.672060000001</v>
      </c>
    </row>
    <row r="20" spans="1:18" ht="13.2">
      <c r="A20" s="161" t="s">
        <v>5</v>
      </c>
      <c r="B20" s="161" t="s">
        <v>5</v>
      </c>
      <c r="C20" s="161" t="s">
        <v>5</v>
      </c>
      <c r="D20" s="162">
        <v>118840.21104000001</v>
      </c>
      <c r="E20" s="163">
        <v>0</v>
      </c>
      <c r="F20" s="163">
        <v>118840.21104000001</v>
      </c>
      <c r="G20" s="163">
        <v>0.62039999999999984</v>
      </c>
      <c r="H20" s="163">
        <v>0</v>
      </c>
      <c r="I20" s="163">
        <v>0.62039999999999984</v>
      </c>
      <c r="J20" s="163">
        <v>12183.721369999999</v>
      </c>
      <c r="K20" s="163">
        <v>684.43038000000001</v>
      </c>
      <c r="L20" s="163">
        <v>12868.151749999997</v>
      </c>
      <c r="M20" s="163">
        <v>41614.082029999998</v>
      </c>
      <c r="N20" s="163">
        <v>1185.0202199999999</v>
      </c>
      <c r="O20" s="163">
        <v>42799.102250000004</v>
      </c>
      <c r="P20" s="163">
        <v>8.0000000000000002E-3</v>
      </c>
      <c r="Q20" s="163">
        <v>1869.4506000000001</v>
      </c>
      <c r="R20" s="164">
        <v>55667.874400000001</v>
      </c>
    </row>
    <row r="21" spans="1:18" ht="13.2">
      <c r="A21" s="165"/>
      <c r="B21" s="165"/>
      <c r="C21" s="167" t="s">
        <v>113</v>
      </c>
      <c r="D21" s="168">
        <v>63738.818329999995</v>
      </c>
      <c r="E21" s="119">
        <v>4.3723999999999998</v>
      </c>
      <c r="F21" s="119">
        <v>63743.190730000002</v>
      </c>
      <c r="G21" s="119">
        <v>8.2799999999999992E-3</v>
      </c>
      <c r="H21" s="119">
        <v>0</v>
      </c>
      <c r="I21" s="119">
        <v>8.2799999999999992E-3</v>
      </c>
      <c r="J21" s="119">
        <v>11228.93852</v>
      </c>
      <c r="K21" s="119">
        <v>1876.431</v>
      </c>
      <c r="L21" s="119">
        <v>13105.369520000002</v>
      </c>
      <c r="M21" s="119">
        <v>79838.416350000014</v>
      </c>
      <c r="N21" s="119">
        <v>521.19142999999997</v>
      </c>
      <c r="O21" s="119">
        <v>80359.607780000006</v>
      </c>
      <c r="P21" s="119">
        <v>4.0000000000000001E-3</v>
      </c>
      <c r="Q21" s="119">
        <v>2397.6224299999999</v>
      </c>
      <c r="R21" s="169">
        <v>93464.985579999993</v>
      </c>
    </row>
    <row r="22" spans="1:18" ht="13.2">
      <c r="A22" s="165"/>
      <c r="B22" s="165"/>
      <c r="C22" s="167" t="s">
        <v>114</v>
      </c>
      <c r="D22" s="168">
        <v>20816.792040000004</v>
      </c>
      <c r="E22" s="119">
        <v>0</v>
      </c>
      <c r="F22" s="119">
        <v>20816.792040000004</v>
      </c>
      <c r="G22" s="119">
        <v>0</v>
      </c>
      <c r="H22" s="119">
        <v>0</v>
      </c>
      <c r="I22" s="119">
        <v>0</v>
      </c>
      <c r="J22" s="119">
        <v>1929.3738500000002</v>
      </c>
      <c r="K22" s="119">
        <v>1.4389799999999999</v>
      </c>
      <c r="L22" s="119">
        <v>1930.8128300000001</v>
      </c>
      <c r="M22" s="119">
        <v>1005.50541</v>
      </c>
      <c r="N22" s="119">
        <v>0</v>
      </c>
      <c r="O22" s="119">
        <v>1005.50541</v>
      </c>
      <c r="P22" s="119">
        <v>3.0000000000000001E-3</v>
      </c>
      <c r="Q22" s="119">
        <v>1.4389799999999999</v>
      </c>
      <c r="R22" s="169">
        <v>2936.3182399999996</v>
      </c>
    </row>
    <row r="23" spans="1:18" ht="13.2">
      <c r="A23" s="165"/>
      <c r="B23" s="165"/>
      <c r="C23" s="167" t="s">
        <v>115</v>
      </c>
      <c r="D23" s="168">
        <v>64763.201340000007</v>
      </c>
      <c r="E23" s="119">
        <v>0</v>
      </c>
      <c r="F23" s="119">
        <v>64763.201340000007</v>
      </c>
      <c r="G23" s="119">
        <v>6.2600000000000003E-2</v>
      </c>
      <c r="H23" s="119">
        <v>0</v>
      </c>
      <c r="I23" s="119">
        <v>6.2600000000000003E-2</v>
      </c>
      <c r="J23" s="119">
        <v>3855.1301899999999</v>
      </c>
      <c r="K23" s="119">
        <v>132.02403000000001</v>
      </c>
      <c r="L23" s="119">
        <v>3987.1542199999999</v>
      </c>
      <c r="M23" s="119">
        <v>9666.7073599999985</v>
      </c>
      <c r="N23" s="119">
        <v>10.265499999999999</v>
      </c>
      <c r="O23" s="119">
        <v>9676.9728599999999</v>
      </c>
      <c r="P23" s="119">
        <v>4.0000000000000001E-3</v>
      </c>
      <c r="Q23" s="119">
        <v>142.28952999999998</v>
      </c>
      <c r="R23" s="169">
        <v>13664.189680000001</v>
      </c>
    </row>
    <row r="24" spans="1:18" ht="13.2">
      <c r="A24" s="165"/>
      <c r="B24" s="165"/>
      <c r="C24" s="167" t="s">
        <v>116</v>
      </c>
      <c r="D24" s="168">
        <v>21922.466410000001</v>
      </c>
      <c r="E24" s="119">
        <v>0</v>
      </c>
      <c r="F24" s="119">
        <v>21922.466410000001</v>
      </c>
      <c r="G24" s="119">
        <v>0</v>
      </c>
      <c r="H24" s="119">
        <v>0</v>
      </c>
      <c r="I24" s="119">
        <v>0</v>
      </c>
      <c r="J24" s="119">
        <v>2344.7758599999997</v>
      </c>
      <c r="K24" s="119">
        <v>628.10567000000003</v>
      </c>
      <c r="L24" s="119">
        <v>2972.8815299999997</v>
      </c>
      <c r="M24" s="119">
        <v>2954.4449500000001</v>
      </c>
      <c r="N24" s="119">
        <v>19.968409999999999</v>
      </c>
      <c r="O24" s="119">
        <v>2974.41336</v>
      </c>
      <c r="P24" s="119">
        <v>1E-3</v>
      </c>
      <c r="Q24" s="119">
        <v>648.07408000000009</v>
      </c>
      <c r="R24" s="169">
        <v>5947.2948899999992</v>
      </c>
    </row>
    <row r="25" spans="1:18" ht="13.2">
      <c r="A25" s="165"/>
      <c r="B25" s="165"/>
      <c r="C25" s="167" t="s">
        <v>288</v>
      </c>
      <c r="D25" s="168">
        <v>5031.9263200000005</v>
      </c>
      <c r="E25" s="119">
        <v>0</v>
      </c>
      <c r="F25" s="119">
        <v>5031.9263200000005</v>
      </c>
      <c r="G25" s="119">
        <v>0</v>
      </c>
      <c r="H25" s="119">
        <v>0</v>
      </c>
      <c r="I25" s="119">
        <v>0</v>
      </c>
      <c r="J25" s="119">
        <v>298.03871999999996</v>
      </c>
      <c r="K25" s="119">
        <v>82.533960000000008</v>
      </c>
      <c r="L25" s="119">
        <v>380.57267999999999</v>
      </c>
      <c r="M25" s="119">
        <v>4218.0023300000003</v>
      </c>
      <c r="N25" s="119">
        <v>0</v>
      </c>
      <c r="O25" s="119">
        <v>4218.0023300000003</v>
      </c>
      <c r="P25" s="119">
        <v>1E-3</v>
      </c>
      <c r="Q25" s="119">
        <v>82.533960000000008</v>
      </c>
      <c r="R25" s="169">
        <v>4598.5750099999996</v>
      </c>
    </row>
    <row r="26" spans="1:18" ht="13.2">
      <c r="A26" s="165"/>
      <c r="B26" s="165"/>
      <c r="C26" s="167" t="s">
        <v>289</v>
      </c>
      <c r="D26" s="168">
        <v>4195.1582600000002</v>
      </c>
      <c r="E26" s="119">
        <v>0</v>
      </c>
      <c r="F26" s="119">
        <v>4195.1582600000002</v>
      </c>
      <c r="G26" s="119">
        <v>0</v>
      </c>
      <c r="H26" s="119">
        <v>0</v>
      </c>
      <c r="I26" s="119">
        <v>0</v>
      </c>
      <c r="J26" s="119">
        <v>141.98401999999999</v>
      </c>
      <c r="K26" s="119">
        <v>0</v>
      </c>
      <c r="L26" s="119">
        <v>141.98401999999999</v>
      </c>
      <c r="M26" s="119">
        <v>349.61038000000002</v>
      </c>
      <c r="N26" s="119">
        <v>0</v>
      </c>
      <c r="O26" s="119">
        <v>349.61038000000002</v>
      </c>
      <c r="P26" s="119">
        <v>1E-3</v>
      </c>
      <c r="Q26" s="119">
        <v>0</v>
      </c>
      <c r="R26" s="169">
        <v>491.59440000000001</v>
      </c>
    </row>
    <row r="27" spans="1:18" ht="13.2">
      <c r="A27" s="165"/>
      <c r="B27" s="165"/>
      <c r="C27" s="167" t="s">
        <v>305</v>
      </c>
      <c r="D27" s="168">
        <v>3764.7056499999999</v>
      </c>
      <c r="E27" s="119">
        <v>0</v>
      </c>
      <c r="F27" s="119">
        <v>3764.7056499999999</v>
      </c>
      <c r="G27" s="119">
        <v>0</v>
      </c>
      <c r="H27" s="119">
        <v>0</v>
      </c>
      <c r="I27" s="119">
        <v>0</v>
      </c>
      <c r="J27" s="119">
        <v>0</v>
      </c>
      <c r="K27" s="119">
        <v>0</v>
      </c>
      <c r="L27" s="119">
        <v>0</v>
      </c>
      <c r="M27" s="119">
        <v>0</v>
      </c>
      <c r="N27" s="119">
        <v>0</v>
      </c>
      <c r="O27" s="119">
        <v>0</v>
      </c>
      <c r="P27" s="119">
        <v>1E-3</v>
      </c>
      <c r="Q27" s="119">
        <v>0</v>
      </c>
      <c r="R27" s="169">
        <v>0</v>
      </c>
    </row>
    <row r="28" spans="1:18" ht="13.2">
      <c r="A28" s="165"/>
      <c r="B28" s="161" t="s">
        <v>117</v>
      </c>
      <c r="C28" s="161" t="s">
        <v>117</v>
      </c>
      <c r="D28" s="162">
        <v>30476.426070000001</v>
      </c>
      <c r="E28" s="163">
        <v>0</v>
      </c>
      <c r="F28" s="163">
        <v>30476.426070000001</v>
      </c>
      <c r="G28" s="163">
        <v>0.30099999999999999</v>
      </c>
      <c r="H28" s="163">
        <v>0</v>
      </c>
      <c r="I28" s="163">
        <v>0.30099999999999999</v>
      </c>
      <c r="J28" s="163">
        <v>3521.40751</v>
      </c>
      <c r="K28" s="163">
        <v>218.98477000000003</v>
      </c>
      <c r="L28" s="163">
        <v>3740.3922800000005</v>
      </c>
      <c r="M28" s="163">
        <v>3987.9284699999998</v>
      </c>
      <c r="N28" s="163">
        <v>245.54569999999998</v>
      </c>
      <c r="O28" s="163">
        <v>4233.4741699999995</v>
      </c>
      <c r="P28" s="163">
        <v>4.0000000000000001E-3</v>
      </c>
      <c r="Q28" s="163">
        <v>464.53046999999998</v>
      </c>
      <c r="R28" s="164">
        <v>7974.167449999999</v>
      </c>
    </row>
    <row r="29" spans="1:18" ht="13.2">
      <c r="A29" s="165"/>
      <c r="B29" s="161" t="s">
        <v>118</v>
      </c>
      <c r="C29" s="161" t="s">
        <v>119</v>
      </c>
      <c r="D29" s="162">
        <v>27644.062899999997</v>
      </c>
      <c r="E29" s="163">
        <v>0</v>
      </c>
      <c r="F29" s="163">
        <v>27644.062899999997</v>
      </c>
      <c r="G29" s="163">
        <v>0</v>
      </c>
      <c r="H29" s="163">
        <v>0</v>
      </c>
      <c r="I29" s="163">
        <v>0</v>
      </c>
      <c r="J29" s="163">
        <v>2244.2084500000001</v>
      </c>
      <c r="K29" s="163">
        <v>28.331049999999998</v>
      </c>
      <c r="L29" s="163">
        <v>2272.5394999999999</v>
      </c>
      <c r="M29" s="163">
        <v>1444.2344900000001</v>
      </c>
      <c r="N29" s="163">
        <v>9.4479500000000005</v>
      </c>
      <c r="O29" s="163">
        <v>1453.68244</v>
      </c>
      <c r="P29" s="163">
        <v>1E-3</v>
      </c>
      <c r="Q29" s="163">
        <v>37.779000000000003</v>
      </c>
      <c r="R29" s="164">
        <v>3726.2219399999999</v>
      </c>
    </row>
    <row r="30" spans="1:18" ht="13.2">
      <c r="A30" s="165"/>
      <c r="B30" s="165"/>
      <c r="C30" s="167" t="s">
        <v>290</v>
      </c>
      <c r="D30" s="168">
        <v>2998.09265</v>
      </c>
      <c r="E30" s="119">
        <v>0</v>
      </c>
      <c r="F30" s="119">
        <v>2998.09265</v>
      </c>
      <c r="G30" s="119">
        <v>0</v>
      </c>
      <c r="H30" s="119">
        <v>0</v>
      </c>
      <c r="I30" s="119">
        <v>0</v>
      </c>
      <c r="J30" s="119">
        <v>248.2739</v>
      </c>
      <c r="K30" s="119">
        <v>0</v>
      </c>
      <c r="L30" s="119">
        <v>248.2739</v>
      </c>
      <c r="M30" s="119">
        <v>1138.8685399999999</v>
      </c>
      <c r="N30" s="119">
        <v>0.79196</v>
      </c>
      <c r="O30" s="119">
        <v>1139.6605</v>
      </c>
      <c r="P30" s="119">
        <v>1E-3</v>
      </c>
      <c r="Q30" s="119">
        <v>0.79196</v>
      </c>
      <c r="R30" s="169">
        <v>1387.9343999999999</v>
      </c>
    </row>
    <row r="31" spans="1:18" ht="13.2">
      <c r="A31" s="165"/>
      <c r="B31" s="161" t="s">
        <v>120</v>
      </c>
      <c r="C31" s="161" t="s">
        <v>121</v>
      </c>
      <c r="D31" s="162">
        <v>18901.475930000001</v>
      </c>
      <c r="E31" s="163">
        <v>0</v>
      </c>
      <c r="F31" s="163">
        <v>18901.475930000001</v>
      </c>
      <c r="G31" s="163">
        <v>0</v>
      </c>
      <c r="H31" s="163">
        <v>0</v>
      </c>
      <c r="I31" s="163">
        <v>0</v>
      </c>
      <c r="J31" s="163">
        <v>1513.4198100000001</v>
      </c>
      <c r="K31" s="163">
        <v>0.27523000000000003</v>
      </c>
      <c r="L31" s="163">
        <v>1513.6950400000001</v>
      </c>
      <c r="M31" s="163">
        <v>2054.73407</v>
      </c>
      <c r="N31" s="163">
        <v>0</v>
      </c>
      <c r="O31" s="163">
        <v>2054.73407</v>
      </c>
      <c r="P31" s="163">
        <v>2E-3</v>
      </c>
      <c r="Q31" s="163">
        <v>0.27523000000000003</v>
      </c>
      <c r="R31" s="164">
        <v>3568.42911</v>
      </c>
    </row>
    <row r="32" spans="1:18" ht="13.2">
      <c r="A32" s="165"/>
      <c r="B32" s="165"/>
      <c r="C32" s="167" t="s">
        <v>122</v>
      </c>
      <c r="D32" s="168">
        <v>26201.04263</v>
      </c>
      <c r="E32" s="119">
        <v>0</v>
      </c>
      <c r="F32" s="119">
        <v>26201.04263</v>
      </c>
      <c r="G32" s="119">
        <v>0</v>
      </c>
      <c r="H32" s="119">
        <v>0</v>
      </c>
      <c r="I32" s="119">
        <v>0</v>
      </c>
      <c r="J32" s="119">
        <v>10300.771379999998</v>
      </c>
      <c r="K32" s="119">
        <v>514.47976000000006</v>
      </c>
      <c r="L32" s="119">
        <v>10815.251139999998</v>
      </c>
      <c r="M32" s="119">
        <v>15552.407279999999</v>
      </c>
      <c r="N32" s="119">
        <v>51.047110000000004</v>
      </c>
      <c r="O32" s="119">
        <v>15603.454389999999</v>
      </c>
      <c r="P32" s="119">
        <v>3.0000000000000001E-3</v>
      </c>
      <c r="Q32" s="119">
        <v>565.52687000000003</v>
      </c>
      <c r="R32" s="169">
        <v>26418.705529999999</v>
      </c>
    </row>
    <row r="33" spans="1:18" ht="13.2">
      <c r="A33" s="165"/>
      <c r="B33" s="161" t="s">
        <v>123</v>
      </c>
      <c r="C33" s="161" t="s">
        <v>124</v>
      </c>
      <c r="D33" s="162">
        <v>4562.1818600000006</v>
      </c>
      <c r="E33" s="163">
        <v>0</v>
      </c>
      <c r="F33" s="163">
        <v>4562.1818600000006</v>
      </c>
      <c r="G33" s="163">
        <v>0</v>
      </c>
      <c r="H33" s="163">
        <v>0</v>
      </c>
      <c r="I33" s="163">
        <v>0</v>
      </c>
      <c r="J33" s="163">
        <v>1747.6403300000002</v>
      </c>
      <c r="K33" s="163">
        <v>6.8476699999999999</v>
      </c>
      <c r="L33" s="163">
        <v>1754.4880000000001</v>
      </c>
      <c r="M33" s="163">
        <v>2114.6658199999997</v>
      </c>
      <c r="N33" s="163">
        <v>2.6859999999999998E-2</v>
      </c>
      <c r="O33" s="163">
        <v>2114.6926800000001</v>
      </c>
      <c r="P33" s="163">
        <v>1E-3</v>
      </c>
      <c r="Q33" s="163">
        <v>6.87453</v>
      </c>
      <c r="R33" s="164">
        <v>3869.1806800000004</v>
      </c>
    </row>
    <row r="34" spans="1:18" ht="13.2">
      <c r="A34" s="165"/>
      <c r="B34" s="165"/>
      <c r="C34" s="167" t="s">
        <v>125</v>
      </c>
      <c r="D34" s="168">
        <v>7665.2577199999996</v>
      </c>
      <c r="E34" s="119">
        <v>0</v>
      </c>
      <c r="F34" s="119">
        <v>7665.2577199999996</v>
      </c>
      <c r="G34" s="119">
        <v>0</v>
      </c>
      <c r="H34" s="119">
        <v>0</v>
      </c>
      <c r="I34" s="119">
        <v>0</v>
      </c>
      <c r="J34" s="119">
        <v>5665.7830899999999</v>
      </c>
      <c r="K34" s="119">
        <v>211.11198000000002</v>
      </c>
      <c r="L34" s="119">
        <v>5876.8950700000005</v>
      </c>
      <c r="M34" s="119">
        <v>14276.226929999999</v>
      </c>
      <c r="N34" s="119">
        <v>4.8203999999999994</v>
      </c>
      <c r="O34" s="119">
        <v>14281.047329999999</v>
      </c>
      <c r="P34" s="119">
        <v>1E-3</v>
      </c>
      <c r="Q34" s="119">
        <v>215.93237999999999</v>
      </c>
      <c r="R34" s="169">
        <v>20157.9424</v>
      </c>
    </row>
    <row r="35" spans="1:18" ht="13.2">
      <c r="A35" s="165"/>
      <c r="B35" s="161" t="s">
        <v>126</v>
      </c>
      <c r="C35" s="161" t="s">
        <v>127</v>
      </c>
      <c r="D35" s="162">
        <v>10698.2765</v>
      </c>
      <c r="E35" s="163">
        <v>0</v>
      </c>
      <c r="F35" s="163">
        <v>10698.2765</v>
      </c>
      <c r="G35" s="163">
        <v>0</v>
      </c>
      <c r="H35" s="163">
        <v>0</v>
      </c>
      <c r="I35" s="163">
        <v>0</v>
      </c>
      <c r="J35" s="163">
        <v>1091.22702</v>
      </c>
      <c r="K35" s="163">
        <v>1.16666</v>
      </c>
      <c r="L35" s="163">
        <v>1092.3936799999999</v>
      </c>
      <c r="M35" s="163">
        <v>441.40446999999995</v>
      </c>
      <c r="N35" s="163">
        <v>0</v>
      </c>
      <c r="O35" s="163">
        <v>441.40446999999995</v>
      </c>
      <c r="P35" s="163">
        <v>2E-3</v>
      </c>
      <c r="Q35" s="163">
        <v>1.16666</v>
      </c>
      <c r="R35" s="164">
        <v>1533.7981499999999</v>
      </c>
    </row>
    <row r="36" spans="1:18" ht="13.2">
      <c r="A36" s="161" t="s">
        <v>799</v>
      </c>
      <c r="B36" s="166"/>
      <c r="C36" s="166"/>
      <c r="D36" s="162">
        <v>432220.09564999997</v>
      </c>
      <c r="E36" s="163">
        <v>4.3723999999999998</v>
      </c>
      <c r="F36" s="163">
        <v>432224.46804999997</v>
      </c>
      <c r="G36" s="163">
        <v>0.99227999999999983</v>
      </c>
      <c r="H36" s="163">
        <v>0</v>
      </c>
      <c r="I36" s="163">
        <v>0.99227999999999983</v>
      </c>
      <c r="J36" s="163">
        <v>58314.694020000003</v>
      </c>
      <c r="K36" s="163">
        <v>4386.1611399999992</v>
      </c>
      <c r="L36" s="163">
        <v>62700.855160000006</v>
      </c>
      <c r="M36" s="163">
        <v>180657.23887999999</v>
      </c>
      <c r="N36" s="163">
        <v>2048.12554</v>
      </c>
      <c r="O36" s="163">
        <v>182705.36442</v>
      </c>
      <c r="P36" s="163">
        <v>3.7999999999999999E-2</v>
      </c>
      <c r="Q36" s="163">
        <v>6434.2866800000011</v>
      </c>
      <c r="R36" s="164">
        <v>245407.21186000001</v>
      </c>
    </row>
    <row r="37" spans="1:18" ht="13.2">
      <c r="A37" s="161" t="s">
        <v>6</v>
      </c>
      <c r="B37" s="161" t="s">
        <v>128</v>
      </c>
      <c r="C37" s="161" t="s">
        <v>6</v>
      </c>
      <c r="D37" s="162">
        <v>34885.809370000003</v>
      </c>
      <c r="E37" s="163">
        <v>0</v>
      </c>
      <c r="F37" s="163">
        <v>34885.809370000003</v>
      </c>
      <c r="G37" s="163">
        <v>2.0699999999999998E-3</v>
      </c>
      <c r="H37" s="163">
        <v>0</v>
      </c>
      <c r="I37" s="163">
        <v>2.0699999999999998E-3</v>
      </c>
      <c r="J37" s="163">
        <v>1821.1526000000001</v>
      </c>
      <c r="K37" s="163">
        <v>467.00353000000001</v>
      </c>
      <c r="L37" s="163">
        <v>2288.1561299999998</v>
      </c>
      <c r="M37" s="163">
        <v>5296.84105</v>
      </c>
      <c r="N37" s="163">
        <v>296.65008</v>
      </c>
      <c r="O37" s="163">
        <v>5593.4911300000003</v>
      </c>
      <c r="P37" s="163">
        <v>4.0000000000000001E-3</v>
      </c>
      <c r="Q37" s="163">
        <v>763.65361000000007</v>
      </c>
      <c r="R37" s="164">
        <v>7881.6493300000002</v>
      </c>
    </row>
    <row r="38" spans="1:18" ht="13.2">
      <c r="A38" s="165"/>
      <c r="B38" s="165"/>
      <c r="C38" s="167" t="s">
        <v>129</v>
      </c>
      <c r="D38" s="168">
        <v>22311.446809999998</v>
      </c>
      <c r="E38" s="119">
        <v>0</v>
      </c>
      <c r="F38" s="119">
        <v>22311.446809999998</v>
      </c>
      <c r="G38" s="119">
        <v>0</v>
      </c>
      <c r="H38" s="119">
        <v>0</v>
      </c>
      <c r="I38" s="119">
        <v>0</v>
      </c>
      <c r="J38" s="119">
        <v>1760.7410400000001</v>
      </c>
      <c r="K38" s="119">
        <v>0.13424</v>
      </c>
      <c r="L38" s="119">
        <v>1760.87528</v>
      </c>
      <c r="M38" s="119">
        <v>1103.1225099999999</v>
      </c>
      <c r="N38" s="119">
        <v>0</v>
      </c>
      <c r="O38" s="119">
        <v>1103.1225099999999</v>
      </c>
      <c r="P38" s="119">
        <v>1E-3</v>
      </c>
      <c r="Q38" s="119">
        <v>0.13424</v>
      </c>
      <c r="R38" s="169">
        <v>2863.9977899999999</v>
      </c>
    </row>
    <row r="39" spans="1:18" ht="13.2">
      <c r="A39" s="165"/>
      <c r="B39" s="161" t="s">
        <v>246</v>
      </c>
      <c r="C39" s="161" t="s">
        <v>246</v>
      </c>
      <c r="D39" s="162">
        <v>6654.3039000000008</v>
      </c>
      <c r="E39" s="163">
        <v>0</v>
      </c>
      <c r="F39" s="163">
        <v>6654.3039000000008</v>
      </c>
      <c r="G39" s="163">
        <v>0</v>
      </c>
      <c r="H39" s="163">
        <v>0</v>
      </c>
      <c r="I39" s="163">
        <v>0</v>
      </c>
      <c r="J39" s="163">
        <v>125.74536000000001</v>
      </c>
      <c r="K39" s="163">
        <v>0</v>
      </c>
      <c r="L39" s="163">
        <v>125.74536000000001</v>
      </c>
      <c r="M39" s="163">
        <v>311.65814</v>
      </c>
      <c r="N39" s="163">
        <v>0</v>
      </c>
      <c r="O39" s="163">
        <v>311.65814</v>
      </c>
      <c r="P39" s="163">
        <v>2E-3</v>
      </c>
      <c r="Q39" s="163">
        <v>0</v>
      </c>
      <c r="R39" s="164">
        <v>437.40350000000001</v>
      </c>
    </row>
    <row r="40" spans="1:18" ht="13.2">
      <c r="A40" s="165"/>
      <c r="B40" s="161" t="s">
        <v>291</v>
      </c>
      <c r="C40" s="161" t="s">
        <v>292</v>
      </c>
      <c r="D40" s="162">
        <v>7965.8805899999998</v>
      </c>
      <c r="E40" s="163">
        <v>0</v>
      </c>
      <c r="F40" s="163">
        <v>7965.8805899999998</v>
      </c>
      <c r="G40" s="163">
        <v>0</v>
      </c>
      <c r="H40" s="163">
        <v>0</v>
      </c>
      <c r="I40" s="163">
        <v>0</v>
      </c>
      <c r="J40" s="163">
        <v>211.70151000000001</v>
      </c>
      <c r="K40" s="163">
        <v>0</v>
      </c>
      <c r="L40" s="163">
        <v>211.70151000000001</v>
      </c>
      <c r="M40" s="163">
        <v>54.572029999999998</v>
      </c>
      <c r="N40" s="163">
        <v>0</v>
      </c>
      <c r="O40" s="163">
        <v>54.572029999999998</v>
      </c>
      <c r="P40" s="163">
        <v>1E-3</v>
      </c>
      <c r="Q40" s="163">
        <v>0</v>
      </c>
      <c r="R40" s="164">
        <v>266.27353999999997</v>
      </c>
    </row>
    <row r="41" spans="1:18" ht="13.2">
      <c r="A41" s="165"/>
      <c r="B41" s="165"/>
      <c r="C41" s="167" t="s">
        <v>139</v>
      </c>
      <c r="D41" s="168">
        <v>944.51959999999997</v>
      </c>
      <c r="E41" s="119">
        <v>0</v>
      </c>
      <c r="F41" s="119">
        <v>944.51959999999997</v>
      </c>
      <c r="G41" s="119">
        <v>0</v>
      </c>
      <c r="H41" s="119">
        <v>0</v>
      </c>
      <c r="I41" s="119">
        <v>0</v>
      </c>
      <c r="J41" s="119">
        <v>0</v>
      </c>
      <c r="K41" s="119">
        <v>0</v>
      </c>
      <c r="L41" s="119">
        <v>0</v>
      </c>
      <c r="M41" s="119">
        <v>0</v>
      </c>
      <c r="N41" s="119">
        <v>0</v>
      </c>
      <c r="O41" s="119">
        <v>0</v>
      </c>
      <c r="P41" s="119">
        <v>1E-3</v>
      </c>
      <c r="Q41" s="119">
        <v>0</v>
      </c>
      <c r="R41" s="169">
        <v>0</v>
      </c>
    </row>
    <row r="42" spans="1:18" ht="13.2">
      <c r="A42" s="165"/>
      <c r="B42" s="161" t="s">
        <v>293</v>
      </c>
      <c r="C42" s="161" t="s">
        <v>294</v>
      </c>
      <c r="D42" s="162">
        <v>8741.5853399999996</v>
      </c>
      <c r="E42" s="163">
        <v>0</v>
      </c>
      <c r="F42" s="163">
        <v>8741.5853399999996</v>
      </c>
      <c r="G42" s="163">
        <v>0</v>
      </c>
      <c r="H42" s="163">
        <v>0</v>
      </c>
      <c r="I42" s="163">
        <v>0</v>
      </c>
      <c r="J42" s="163">
        <v>485.93369999999999</v>
      </c>
      <c r="K42" s="163">
        <v>0</v>
      </c>
      <c r="L42" s="163">
        <v>485.93369999999999</v>
      </c>
      <c r="M42" s="163">
        <v>2492.2129100000002</v>
      </c>
      <c r="N42" s="163">
        <v>84.374510000000001</v>
      </c>
      <c r="O42" s="163">
        <v>2576.5874199999998</v>
      </c>
      <c r="P42" s="163">
        <v>1E-3</v>
      </c>
      <c r="Q42" s="163">
        <v>84.374510000000001</v>
      </c>
      <c r="R42" s="164">
        <v>3062.5211200000003</v>
      </c>
    </row>
    <row r="43" spans="1:18" ht="13.2">
      <c r="A43" s="165"/>
      <c r="B43" s="161" t="s">
        <v>295</v>
      </c>
      <c r="C43" s="161" t="s">
        <v>296</v>
      </c>
      <c r="D43" s="162">
        <v>1171.4890700000001</v>
      </c>
      <c r="E43" s="163">
        <v>0</v>
      </c>
      <c r="F43" s="163">
        <v>1171.4890700000001</v>
      </c>
      <c r="G43" s="163">
        <v>0</v>
      </c>
      <c r="H43" s="163">
        <v>0</v>
      </c>
      <c r="I43" s="163">
        <v>0</v>
      </c>
      <c r="J43" s="163">
        <v>0</v>
      </c>
      <c r="K43" s="163">
        <v>0</v>
      </c>
      <c r="L43" s="163">
        <v>0</v>
      </c>
      <c r="M43" s="163">
        <v>0</v>
      </c>
      <c r="N43" s="163">
        <v>0</v>
      </c>
      <c r="O43" s="163">
        <v>0</v>
      </c>
      <c r="P43" s="163">
        <v>1E-3</v>
      </c>
      <c r="Q43" s="163">
        <v>0</v>
      </c>
      <c r="R43" s="164">
        <v>0</v>
      </c>
    </row>
    <row r="44" spans="1:18" ht="13.2">
      <c r="A44" s="161" t="s">
        <v>800</v>
      </c>
      <c r="B44" s="166"/>
      <c r="C44" s="166"/>
      <c r="D44" s="162">
        <v>82675.034679999997</v>
      </c>
      <c r="E44" s="163">
        <v>0</v>
      </c>
      <c r="F44" s="163">
        <v>82675.034679999997</v>
      </c>
      <c r="G44" s="163">
        <v>2.0699999999999998E-3</v>
      </c>
      <c r="H44" s="163">
        <v>0</v>
      </c>
      <c r="I44" s="163">
        <v>2.0699999999999998E-3</v>
      </c>
      <c r="J44" s="163">
        <v>4405.2742099999996</v>
      </c>
      <c r="K44" s="163">
        <v>467.13777000000005</v>
      </c>
      <c r="L44" s="163">
        <v>4872.4119800000008</v>
      </c>
      <c r="M44" s="163">
        <v>9258.4066400000011</v>
      </c>
      <c r="N44" s="163">
        <v>381.02459000000005</v>
      </c>
      <c r="O44" s="163">
        <v>9639.4312300000001</v>
      </c>
      <c r="P44" s="163">
        <v>1.0999999999999999E-2</v>
      </c>
      <c r="Q44" s="163">
        <v>848.16236000000015</v>
      </c>
      <c r="R44" s="164">
        <v>14511.845280000001</v>
      </c>
    </row>
    <row r="45" spans="1:18" ht="13.2">
      <c r="A45" s="161" t="s">
        <v>7</v>
      </c>
      <c r="B45" s="161" t="s">
        <v>130</v>
      </c>
      <c r="C45" s="161" t="s">
        <v>130</v>
      </c>
      <c r="D45" s="162">
        <v>26149.812839999999</v>
      </c>
      <c r="E45" s="163">
        <v>0</v>
      </c>
      <c r="F45" s="163">
        <v>26149.812839999999</v>
      </c>
      <c r="G45" s="163">
        <v>0</v>
      </c>
      <c r="H45" s="163">
        <v>0</v>
      </c>
      <c r="I45" s="163">
        <v>0</v>
      </c>
      <c r="J45" s="163">
        <v>2393.74863</v>
      </c>
      <c r="K45" s="163">
        <v>0.18459999999999999</v>
      </c>
      <c r="L45" s="163">
        <v>2393.9332300000001</v>
      </c>
      <c r="M45" s="163">
        <v>3315.7011299999999</v>
      </c>
      <c r="N45" s="163">
        <v>0</v>
      </c>
      <c r="O45" s="163">
        <v>3315.7011299999999</v>
      </c>
      <c r="P45" s="163">
        <v>2E-3</v>
      </c>
      <c r="Q45" s="163">
        <v>0.18459999999999999</v>
      </c>
      <c r="R45" s="164">
        <v>5709.63436</v>
      </c>
    </row>
    <row r="46" spans="1:18" ht="13.2">
      <c r="A46" s="165"/>
      <c r="B46" s="161" t="s">
        <v>7</v>
      </c>
      <c r="C46" s="161" t="s">
        <v>7</v>
      </c>
      <c r="D46" s="162">
        <v>100799.84359999999</v>
      </c>
      <c r="E46" s="163">
        <v>0</v>
      </c>
      <c r="F46" s="163">
        <v>100799.84359999999</v>
      </c>
      <c r="G46" s="163">
        <v>1.047E-2</v>
      </c>
      <c r="H46" s="163">
        <v>0</v>
      </c>
      <c r="I46" s="163">
        <v>1.047E-2</v>
      </c>
      <c r="J46" s="163">
        <v>2457.1905000000002</v>
      </c>
      <c r="K46" s="163">
        <v>200.28993</v>
      </c>
      <c r="L46" s="163">
        <v>2657.4804300000001</v>
      </c>
      <c r="M46" s="163">
        <v>8882.4671600000001</v>
      </c>
      <c r="N46" s="163">
        <v>56.415219999999998</v>
      </c>
      <c r="O46" s="163">
        <v>8938.8823799999991</v>
      </c>
      <c r="P46" s="163">
        <v>8.0000000000000002E-3</v>
      </c>
      <c r="Q46" s="163">
        <v>256.70515</v>
      </c>
      <c r="R46" s="164">
        <v>11596.373280000002</v>
      </c>
    </row>
    <row r="47" spans="1:18" ht="13.2">
      <c r="A47" s="165"/>
      <c r="B47" s="161" t="s">
        <v>131</v>
      </c>
      <c r="C47" s="161" t="s">
        <v>131</v>
      </c>
      <c r="D47" s="162">
        <v>11420.47552</v>
      </c>
      <c r="E47" s="163">
        <v>0</v>
      </c>
      <c r="F47" s="163">
        <v>11420.47552</v>
      </c>
      <c r="G47" s="163">
        <v>0</v>
      </c>
      <c r="H47" s="163">
        <v>0</v>
      </c>
      <c r="I47" s="163">
        <v>0</v>
      </c>
      <c r="J47" s="163">
        <v>544.03462000000002</v>
      </c>
      <c r="K47" s="163">
        <v>0</v>
      </c>
      <c r="L47" s="163">
        <v>544.03462000000002</v>
      </c>
      <c r="M47" s="163">
        <v>585.46848</v>
      </c>
      <c r="N47" s="163">
        <v>0</v>
      </c>
      <c r="O47" s="163">
        <v>585.46848</v>
      </c>
      <c r="P47" s="163">
        <v>1E-3</v>
      </c>
      <c r="Q47" s="163">
        <v>0</v>
      </c>
      <c r="R47" s="164">
        <v>1129.5031000000001</v>
      </c>
    </row>
    <row r="48" spans="1:18" ht="13.2">
      <c r="A48" s="165"/>
      <c r="B48" s="161" t="s">
        <v>132</v>
      </c>
      <c r="C48" s="161" t="s">
        <v>132</v>
      </c>
      <c r="D48" s="162">
        <v>49915.781340000001</v>
      </c>
      <c r="E48" s="163">
        <v>0</v>
      </c>
      <c r="F48" s="163">
        <v>49915.781340000001</v>
      </c>
      <c r="G48" s="163">
        <v>0</v>
      </c>
      <c r="H48" s="163">
        <v>0</v>
      </c>
      <c r="I48" s="163">
        <v>0</v>
      </c>
      <c r="J48" s="163">
        <v>1628.19895</v>
      </c>
      <c r="K48" s="163">
        <v>3.31E-3</v>
      </c>
      <c r="L48" s="163">
        <v>1628.20226</v>
      </c>
      <c r="M48" s="163">
        <v>4830.2352799999999</v>
      </c>
      <c r="N48" s="163">
        <v>0</v>
      </c>
      <c r="O48" s="163">
        <v>4830.2352799999999</v>
      </c>
      <c r="P48" s="163">
        <v>1E-3</v>
      </c>
      <c r="Q48" s="163">
        <v>3.31E-3</v>
      </c>
      <c r="R48" s="164">
        <v>6458.4375399999999</v>
      </c>
    </row>
    <row r="49" spans="1:18" ht="13.2">
      <c r="A49" s="165"/>
      <c r="B49" s="161" t="s">
        <v>133</v>
      </c>
      <c r="C49" s="161" t="s">
        <v>133</v>
      </c>
      <c r="D49" s="162">
        <v>18568.58124</v>
      </c>
      <c r="E49" s="163">
        <v>0</v>
      </c>
      <c r="F49" s="163">
        <v>18568.58124</v>
      </c>
      <c r="G49" s="163">
        <v>0</v>
      </c>
      <c r="H49" s="163">
        <v>0</v>
      </c>
      <c r="I49" s="163">
        <v>0</v>
      </c>
      <c r="J49" s="163">
        <v>450.99091999999996</v>
      </c>
      <c r="K49" s="163">
        <v>0</v>
      </c>
      <c r="L49" s="163">
        <v>450.99091999999996</v>
      </c>
      <c r="M49" s="163">
        <v>2395.3143700000001</v>
      </c>
      <c r="N49" s="163">
        <v>0</v>
      </c>
      <c r="O49" s="163">
        <v>2395.3143700000001</v>
      </c>
      <c r="P49" s="163">
        <v>1E-3</v>
      </c>
      <c r="Q49" s="163">
        <v>0</v>
      </c>
      <c r="R49" s="164">
        <v>2846.3052900000002</v>
      </c>
    </row>
    <row r="50" spans="1:18" ht="13.2">
      <c r="A50" s="165"/>
      <c r="B50" s="161" t="s">
        <v>134</v>
      </c>
      <c r="C50" s="161" t="s">
        <v>135</v>
      </c>
      <c r="D50" s="162">
        <v>30578.62154</v>
      </c>
      <c r="E50" s="163">
        <v>0</v>
      </c>
      <c r="F50" s="163">
        <v>30578.62154</v>
      </c>
      <c r="G50" s="163">
        <v>0</v>
      </c>
      <c r="H50" s="163">
        <v>0</v>
      </c>
      <c r="I50" s="163">
        <v>0</v>
      </c>
      <c r="J50" s="163">
        <v>1081.1922400000001</v>
      </c>
      <c r="K50" s="163">
        <v>3.1199999999999999E-3</v>
      </c>
      <c r="L50" s="163">
        <v>1081.1953599999999</v>
      </c>
      <c r="M50" s="163">
        <v>2244.2031899999997</v>
      </c>
      <c r="N50" s="163">
        <v>0</v>
      </c>
      <c r="O50" s="163">
        <v>2244.2031899999997</v>
      </c>
      <c r="P50" s="163">
        <v>2E-3</v>
      </c>
      <c r="Q50" s="163">
        <v>3.1199999999999999E-3</v>
      </c>
      <c r="R50" s="164">
        <v>3325.3985499999999</v>
      </c>
    </row>
    <row r="51" spans="1:18" ht="13.2">
      <c r="A51" s="165"/>
      <c r="B51" s="161" t="s">
        <v>136</v>
      </c>
      <c r="C51" s="161" t="s">
        <v>136</v>
      </c>
      <c r="D51" s="162">
        <v>89237.543839999998</v>
      </c>
      <c r="E51" s="163">
        <v>0</v>
      </c>
      <c r="F51" s="163">
        <v>89237.543839999998</v>
      </c>
      <c r="G51" s="163">
        <v>0.11698</v>
      </c>
      <c r="H51" s="163">
        <v>0</v>
      </c>
      <c r="I51" s="163">
        <v>0.11698</v>
      </c>
      <c r="J51" s="163">
        <v>3719.0569</v>
      </c>
      <c r="K51" s="163">
        <v>31.2027</v>
      </c>
      <c r="L51" s="163">
        <v>3750.2596000000003</v>
      </c>
      <c r="M51" s="163">
        <v>6703.3695500000003</v>
      </c>
      <c r="N51" s="163">
        <v>0</v>
      </c>
      <c r="O51" s="163">
        <v>6703.3695500000003</v>
      </c>
      <c r="P51" s="163">
        <v>6.0000000000000001E-3</v>
      </c>
      <c r="Q51" s="163">
        <v>31.2027</v>
      </c>
      <c r="R51" s="164">
        <v>10453.74613</v>
      </c>
    </row>
    <row r="52" spans="1:18" ht="13.2">
      <c r="A52" s="165"/>
      <c r="B52" s="161" t="s">
        <v>137</v>
      </c>
      <c r="C52" s="161" t="s">
        <v>138</v>
      </c>
      <c r="D52" s="162">
        <v>15115.179630000001</v>
      </c>
      <c r="E52" s="163">
        <v>0</v>
      </c>
      <c r="F52" s="163">
        <v>15115.179630000001</v>
      </c>
      <c r="G52" s="163">
        <v>0</v>
      </c>
      <c r="H52" s="163">
        <v>0</v>
      </c>
      <c r="I52" s="163">
        <v>0</v>
      </c>
      <c r="J52" s="163">
        <v>624.03030000000001</v>
      </c>
      <c r="K52" s="163">
        <v>0</v>
      </c>
      <c r="L52" s="163">
        <v>624.03030000000001</v>
      </c>
      <c r="M52" s="163">
        <v>2280.5843399999999</v>
      </c>
      <c r="N52" s="163">
        <v>0</v>
      </c>
      <c r="O52" s="163">
        <v>2280.5843399999999</v>
      </c>
      <c r="P52" s="163">
        <v>1E-3</v>
      </c>
      <c r="Q52" s="163">
        <v>0</v>
      </c>
      <c r="R52" s="164">
        <v>2904.6146400000002</v>
      </c>
    </row>
    <row r="53" spans="1:18" ht="13.2">
      <c r="A53" s="165"/>
      <c r="B53" s="161" t="s">
        <v>139</v>
      </c>
      <c r="C53" s="161" t="s">
        <v>139</v>
      </c>
      <c r="D53" s="162">
        <v>12478.2251</v>
      </c>
      <c r="E53" s="163">
        <v>0</v>
      </c>
      <c r="F53" s="163">
        <v>12478.2251</v>
      </c>
      <c r="G53" s="163">
        <v>0</v>
      </c>
      <c r="H53" s="163">
        <v>0</v>
      </c>
      <c r="I53" s="163">
        <v>0</v>
      </c>
      <c r="J53" s="163">
        <v>160.86912000000001</v>
      </c>
      <c r="K53" s="163">
        <v>0</v>
      </c>
      <c r="L53" s="163">
        <v>160.86912000000001</v>
      </c>
      <c r="M53" s="163">
        <v>269.03827000000001</v>
      </c>
      <c r="N53" s="163">
        <v>0</v>
      </c>
      <c r="O53" s="163">
        <v>269.03827000000001</v>
      </c>
      <c r="P53" s="163">
        <v>1E-3</v>
      </c>
      <c r="Q53" s="163">
        <v>0</v>
      </c>
      <c r="R53" s="164">
        <v>429.90739000000002</v>
      </c>
    </row>
    <row r="54" spans="1:18" ht="13.2">
      <c r="A54" s="161" t="s">
        <v>801</v>
      </c>
      <c r="B54" s="166"/>
      <c r="C54" s="166"/>
      <c r="D54" s="162">
        <v>354264.06465000001</v>
      </c>
      <c r="E54" s="163">
        <v>0</v>
      </c>
      <c r="F54" s="163">
        <v>354264.06465000001</v>
      </c>
      <c r="G54" s="163">
        <v>0.12745000000000001</v>
      </c>
      <c r="H54" s="163">
        <v>0</v>
      </c>
      <c r="I54" s="163">
        <v>0.12745000000000001</v>
      </c>
      <c r="J54" s="163">
        <v>13059.312179999999</v>
      </c>
      <c r="K54" s="163">
        <v>231.68366</v>
      </c>
      <c r="L54" s="163">
        <v>13290.99584</v>
      </c>
      <c r="M54" s="163">
        <v>31506.381770000004</v>
      </c>
      <c r="N54" s="163">
        <v>56.415219999999998</v>
      </c>
      <c r="O54" s="163">
        <v>31562.796990000003</v>
      </c>
      <c r="P54" s="163">
        <v>2.3E-2</v>
      </c>
      <c r="Q54" s="163">
        <v>288.09888000000001</v>
      </c>
      <c r="R54" s="164">
        <v>44853.920279999998</v>
      </c>
    </row>
    <row r="55" spans="1:18" ht="13.2">
      <c r="A55" s="161" t="s">
        <v>8</v>
      </c>
      <c r="B55" s="161" t="s">
        <v>140</v>
      </c>
      <c r="C55" s="161" t="s">
        <v>297</v>
      </c>
      <c r="D55" s="162">
        <v>29079.631789999999</v>
      </c>
      <c r="E55" s="163">
        <v>0</v>
      </c>
      <c r="F55" s="163">
        <v>29079.631789999999</v>
      </c>
      <c r="G55" s="163">
        <v>0</v>
      </c>
      <c r="H55" s="163">
        <v>0</v>
      </c>
      <c r="I55" s="163">
        <v>0</v>
      </c>
      <c r="J55" s="163">
        <v>713.16663000000005</v>
      </c>
      <c r="K55" s="163">
        <v>0</v>
      </c>
      <c r="L55" s="163">
        <v>713.16663000000005</v>
      </c>
      <c r="M55" s="163">
        <v>26822.56897</v>
      </c>
      <c r="N55" s="163">
        <v>0</v>
      </c>
      <c r="O55" s="163">
        <v>26822.56897</v>
      </c>
      <c r="P55" s="163">
        <v>2E-3</v>
      </c>
      <c r="Q55" s="163">
        <v>0</v>
      </c>
      <c r="R55" s="164">
        <v>27535.7356</v>
      </c>
    </row>
    <row r="56" spans="1:18" ht="13.2">
      <c r="A56" s="165"/>
      <c r="B56" s="165"/>
      <c r="C56" s="167" t="s">
        <v>8</v>
      </c>
      <c r="D56" s="168">
        <v>48311.862930000003</v>
      </c>
      <c r="E56" s="119">
        <v>0</v>
      </c>
      <c r="F56" s="119">
        <v>48311.862930000003</v>
      </c>
      <c r="G56" s="119">
        <v>1.0000000000000001E-5</v>
      </c>
      <c r="H56" s="119">
        <v>0</v>
      </c>
      <c r="I56" s="119">
        <v>1.0000000000000001E-5</v>
      </c>
      <c r="J56" s="119">
        <v>1767.8420000000001</v>
      </c>
      <c r="K56" s="119">
        <v>37.165239999999997</v>
      </c>
      <c r="L56" s="119">
        <v>1805.0072399999999</v>
      </c>
      <c r="M56" s="119">
        <v>18750.050629999998</v>
      </c>
      <c r="N56" s="119">
        <v>541.65167000000008</v>
      </c>
      <c r="O56" s="119">
        <v>19291.702300000001</v>
      </c>
      <c r="P56" s="119">
        <v>5.0000000000000001E-3</v>
      </c>
      <c r="Q56" s="119">
        <v>578.81691000000001</v>
      </c>
      <c r="R56" s="169">
        <v>21096.70955</v>
      </c>
    </row>
    <row r="57" spans="1:18" ht="13.2">
      <c r="A57" s="165"/>
      <c r="B57" s="165"/>
      <c r="C57" s="167" t="s">
        <v>141</v>
      </c>
      <c r="D57" s="168">
        <v>52632.406439999999</v>
      </c>
      <c r="E57" s="119">
        <v>0</v>
      </c>
      <c r="F57" s="119">
        <v>52632.406439999999</v>
      </c>
      <c r="G57" s="119">
        <v>0.50370999999999999</v>
      </c>
      <c r="H57" s="119">
        <v>0</v>
      </c>
      <c r="I57" s="119">
        <v>0.50370999999999999</v>
      </c>
      <c r="J57" s="119">
        <v>11131.558130000001</v>
      </c>
      <c r="K57" s="119">
        <v>76.211529999999996</v>
      </c>
      <c r="L57" s="119">
        <v>11207.76966</v>
      </c>
      <c r="M57" s="119">
        <v>11240.519190000001</v>
      </c>
      <c r="N57" s="119">
        <v>319.57190000000003</v>
      </c>
      <c r="O57" s="119">
        <v>11560.09109</v>
      </c>
      <c r="P57" s="119">
        <v>4.0000000000000001E-3</v>
      </c>
      <c r="Q57" s="119">
        <v>395.78342999999995</v>
      </c>
      <c r="R57" s="169">
        <v>22768.364459999997</v>
      </c>
    </row>
    <row r="58" spans="1:18" ht="13.2">
      <c r="A58" s="161" t="s">
        <v>802</v>
      </c>
      <c r="B58" s="166"/>
      <c r="C58" s="166"/>
      <c r="D58" s="162">
        <v>130023.90115999999</v>
      </c>
      <c r="E58" s="163">
        <v>0</v>
      </c>
      <c r="F58" s="163">
        <v>130023.90115999999</v>
      </c>
      <c r="G58" s="163">
        <v>0.50371999999999995</v>
      </c>
      <c r="H58" s="163">
        <v>0</v>
      </c>
      <c r="I58" s="163">
        <v>0.50371999999999995</v>
      </c>
      <c r="J58" s="163">
        <v>13612.566760000002</v>
      </c>
      <c r="K58" s="163">
        <v>113.37676999999999</v>
      </c>
      <c r="L58" s="163">
        <v>13725.94353</v>
      </c>
      <c r="M58" s="163">
        <v>56813.13878999999</v>
      </c>
      <c r="N58" s="163">
        <v>861.22357000000011</v>
      </c>
      <c r="O58" s="163">
        <v>57674.362359999999</v>
      </c>
      <c r="P58" s="163">
        <v>1.0999999999999999E-2</v>
      </c>
      <c r="Q58" s="163">
        <v>974.60033999999996</v>
      </c>
      <c r="R58" s="164">
        <v>71400.809609999997</v>
      </c>
    </row>
    <row r="59" spans="1:18" ht="13.2">
      <c r="A59" s="161" t="s">
        <v>9</v>
      </c>
      <c r="B59" s="161" t="s">
        <v>142</v>
      </c>
      <c r="C59" s="161" t="s">
        <v>142</v>
      </c>
      <c r="D59" s="162">
        <v>14382.58546</v>
      </c>
      <c r="E59" s="163">
        <v>0</v>
      </c>
      <c r="F59" s="163">
        <v>14382.58546</v>
      </c>
      <c r="G59" s="163">
        <v>0</v>
      </c>
      <c r="H59" s="163">
        <v>0</v>
      </c>
      <c r="I59" s="163">
        <v>0</v>
      </c>
      <c r="J59" s="163">
        <v>675.44241</v>
      </c>
      <c r="K59" s="163">
        <v>0.20412</v>
      </c>
      <c r="L59" s="163">
        <v>675.64652999999998</v>
      </c>
      <c r="M59" s="163">
        <v>434.88688000000002</v>
      </c>
      <c r="N59" s="163">
        <v>0</v>
      </c>
      <c r="O59" s="163">
        <v>434.88688000000002</v>
      </c>
      <c r="P59" s="163">
        <v>1E-3</v>
      </c>
      <c r="Q59" s="163">
        <v>0.20412</v>
      </c>
      <c r="R59" s="164">
        <v>1110.53341</v>
      </c>
    </row>
    <row r="60" spans="1:18" ht="13.2">
      <c r="A60" s="165"/>
      <c r="B60" s="161" t="s">
        <v>143</v>
      </c>
      <c r="C60" s="161" t="s">
        <v>144</v>
      </c>
      <c r="D60" s="162">
        <v>26619.679120000001</v>
      </c>
      <c r="E60" s="163">
        <v>0</v>
      </c>
      <c r="F60" s="163">
        <v>26619.679120000001</v>
      </c>
      <c r="G60" s="163">
        <v>0</v>
      </c>
      <c r="H60" s="163">
        <v>0</v>
      </c>
      <c r="I60" s="163">
        <v>0</v>
      </c>
      <c r="J60" s="163">
        <v>1211.8396399999999</v>
      </c>
      <c r="K60" s="163">
        <v>118.05091</v>
      </c>
      <c r="L60" s="163">
        <v>1329.8905500000001</v>
      </c>
      <c r="M60" s="163">
        <v>2081.2936500000001</v>
      </c>
      <c r="N60" s="163">
        <v>5.5929500000000001</v>
      </c>
      <c r="O60" s="163">
        <v>2086.8866000000003</v>
      </c>
      <c r="P60" s="163">
        <v>1E-3</v>
      </c>
      <c r="Q60" s="163">
        <v>123.64386</v>
      </c>
      <c r="R60" s="164">
        <v>3416.7771499999999</v>
      </c>
    </row>
    <row r="61" spans="1:18" ht="13.2">
      <c r="A61" s="165"/>
      <c r="B61" s="161" t="s">
        <v>9</v>
      </c>
      <c r="C61" s="161" t="s">
        <v>9</v>
      </c>
      <c r="D61" s="162">
        <v>71008.587220000001</v>
      </c>
      <c r="E61" s="163">
        <v>0</v>
      </c>
      <c r="F61" s="163">
        <v>71008.587220000001</v>
      </c>
      <c r="G61" s="163">
        <v>1.013E-2</v>
      </c>
      <c r="H61" s="163">
        <v>0</v>
      </c>
      <c r="I61" s="163">
        <v>1.013E-2</v>
      </c>
      <c r="J61" s="163">
        <v>3430.4714599999998</v>
      </c>
      <c r="K61" s="163">
        <v>288.31400000000002</v>
      </c>
      <c r="L61" s="163">
        <v>3718.7854600000001</v>
      </c>
      <c r="M61" s="163">
        <v>4543.7144600000001</v>
      </c>
      <c r="N61" s="163">
        <v>343.43463000000003</v>
      </c>
      <c r="O61" s="163">
        <v>4887.1490899999999</v>
      </c>
      <c r="P61" s="163">
        <v>4.0000000000000001E-3</v>
      </c>
      <c r="Q61" s="163">
        <v>631.74863000000005</v>
      </c>
      <c r="R61" s="164">
        <v>8605.9446800000005</v>
      </c>
    </row>
    <row r="62" spans="1:18" ht="13.2">
      <c r="A62" s="165"/>
      <c r="B62" s="165"/>
      <c r="C62" s="167" t="s">
        <v>145</v>
      </c>
      <c r="D62" s="168">
        <v>13859.215609999999</v>
      </c>
      <c r="E62" s="119">
        <v>0</v>
      </c>
      <c r="F62" s="119">
        <v>13859.215609999999</v>
      </c>
      <c r="G62" s="119">
        <v>0</v>
      </c>
      <c r="H62" s="119">
        <v>0</v>
      </c>
      <c r="I62" s="119">
        <v>0</v>
      </c>
      <c r="J62" s="119">
        <v>636.01227000000006</v>
      </c>
      <c r="K62" s="119">
        <v>0.57202999999999993</v>
      </c>
      <c r="L62" s="119">
        <v>636.5843000000001</v>
      </c>
      <c r="M62" s="119">
        <v>2317.18037</v>
      </c>
      <c r="N62" s="119">
        <v>0</v>
      </c>
      <c r="O62" s="119">
        <v>2317.18037</v>
      </c>
      <c r="P62" s="119">
        <v>1E-3</v>
      </c>
      <c r="Q62" s="119">
        <v>0.57202999999999993</v>
      </c>
      <c r="R62" s="169">
        <v>2953.76467</v>
      </c>
    </row>
    <row r="63" spans="1:18" ht="13.2">
      <c r="A63" s="165"/>
      <c r="B63" s="161" t="s">
        <v>247</v>
      </c>
      <c r="C63" s="161" t="s">
        <v>248</v>
      </c>
      <c r="D63" s="162">
        <v>4926.3254400000005</v>
      </c>
      <c r="E63" s="163">
        <v>0</v>
      </c>
      <c r="F63" s="163">
        <v>4926.3254400000005</v>
      </c>
      <c r="G63" s="163">
        <v>0</v>
      </c>
      <c r="H63" s="163">
        <v>0</v>
      </c>
      <c r="I63" s="163">
        <v>0</v>
      </c>
      <c r="J63" s="163">
        <v>7.4254600000000002</v>
      </c>
      <c r="K63" s="163">
        <v>0</v>
      </c>
      <c r="L63" s="163">
        <v>7.4254600000000002</v>
      </c>
      <c r="M63" s="163">
        <v>0</v>
      </c>
      <c r="N63" s="163">
        <v>0</v>
      </c>
      <c r="O63" s="163">
        <v>0</v>
      </c>
      <c r="P63" s="163">
        <v>2E-3</v>
      </c>
      <c r="Q63" s="163">
        <v>0</v>
      </c>
      <c r="R63" s="164">
        <v>7.4254600000000002</v>
      </c>
    </row>
    <row r="64" spans="1:18" ht="13.2">
      <c r="A64" s="165"/>
      <c r="B64" s="165"/>
      <c r="C64" s="167" t="s">
        <v>298</v>
      </c>
      <c r="D64" s="168">
        <v>13201.10959</v>
      </c>
      <c r="E64" s="119">
        <v>0</v>
      </c>
      <c r="F64" s="119">
        <v>13201.10959</v>
      </c>
      <c r="G64" s="119">
        <v>0</v>
      </c>
      <c r="H64" s="119">
        <v>0</v>
      </c>
      <c r="I64" s="119">
        <v>0</v>
      </c>
      <c r="J64" s="119">
        <v>204.92815999999999</v>
      </c>
      <c r="K64" s="119">
        <v>0</v>
      </c>
      <c r="L64" s="119">
        <v>204.92815999999999</v>
      </c>
      <c r="M64" s="119">
        <v>58.66142</v>
      </c>
      <c r="N64" s="119">
        <v>0</v>
      </c>
      <c r="O64" s="119">
        <v>58.66142</v>
      </c>
      <c r="P64" s="119">
        <v>1E-3</v>
      </c>
      <c r="Q64" s="119">
        <v>0</v>
      </c>
      <c r="R64" s="169">
        <v>263.58958000000001</v>
      </c>
    </row>
    <row r="65" spans="1:18" ht="13.2">
      <c r="A65" s="165"/>
      <c r="B65" s="161" t="s">
        <v>146</v>
      </c>
      <c r="C65" s="161" t="s">
        <v>147</v>
      </c>
      <c r="D65" s="162">
        <v>23624.389600000002</v>
      </c>
      <c r="E65" s="163">
        <v>0</v>
      </c>
      <c r="F65" s="163">
        <v>23624.389600000002</v>
      </c>
      <c r="G65" s="163">
        <v>0</v>
      </c>
      <c r="H65" s="163">
        <v>0</v>
      </c>
      <c r="I65" s="163">
        <v>0</v>
      </c>
      <c r="J65" s="163">
        <v>830.52472</v>
      </c>
      <c r="K65" s="163">
        <v>2.5139999999999999E-2</v>
      </c>
      <c r="L65" s="163">
        <v>830.54985999999997</v>
      </c>
      <c r="M65" s="163">
        <v>455.20681000000002</v>
      </c>
      <c r="N65" s="163">
        <v>0</v>
      </c>
      <c r="O65" s="163">
        <v>455.20681000000002</v>
      </c>
      <c r="P65" s="163">
        <v>1E-3</v>
      </c>
      <c r="Q65" s="163">
        <v>2.5139999999999999E-2</v>
      </c>
      <c r="R65" s="164">
        <v>1285.75667</v>
      </c>
    </row>
    <row r="66" spans="1:18" ht="13.2">
      <c r="A66" s="165"/>
      <c r="B66" s="161" t="s">
        <v>148</v>
      </c>
      <c r="C66" s="161" t="s">
        <v>149</v>
      </c>
      <c r="D66" s="162">
        <v>6386.2581700000001</v>
      </c>
      <c r="E66" s="163">
        <v>0</v>
      </c>
      <c r="F66" s="163">
        <v>6386.2581700000001</v>
      </c>
      <c r="G66" s="163">
        <v>0</v>
      </c>
      <c r="H66" s="163">
        <v>0</v>
      </c>
      <c r="I66" s="163">
        <v>0</v>
      </c>
      <c r="J66" s="163">
        <v>178.86332999999999</v>
      </c>
      <c r="K66" s="163">
        <v>0.10290000000000001</v>
      </c>
      <c r="L66" s="163">
        <v>178.96623000000002</v>
      </c>
      <c r="M66" s="163">
        <v>530.40906000000007</v>
      </c>
      <c r="N66" s="163">
        <v>0</v>
      </c>
      <c r="O66" s="163">
        <v>530.40906000000007</v>
      </c>
      <c r="P66" s="163">
        <v>1E-3</v>
      </c>
      <c r="Q66" s="163">
        <v>0.10290000000000001</v>
      </c>
      <c r="R66" s="164">
        <v>709.37529000000006</v>
      </c>
    </row>
    <row r="67" spans="1:18" ht="13.2">
      <c r="A67" s="165"/>
      <c r="B67" s="161" t="s">
        <v>150</v>
      </c>
      <c r="C67" s="161" t="s">
        <v>151</v>
      </c>
      <c r="D67" s="162">
        <v>5.4017299999999997</v>
      </c>
      <c r="E67" s="163">
        <v>0</v>
      </c>
      <c r="F67" s="163">
        <v>5.4017299999999997</v>
      </c>
      <c r="G67" s="163">
        <v>0</v>
      </c>
      <c r="H67" s="163">
        <v>0</v>
      </c>
      <c r="I67" s="163">
        <v>0</v>
      </c>
      <c r="J67" s="163">
        <v>0</v>
      </c>
      <c r="K67" s="163">
        <v>0</v>
      </c>
      <c r="L67" s="163">
        <v>0</v>
      </c>
      <c r="M67" s="163">
        <v>0</v>
      </c>
      <c r="N67" s="163">
        <v>0</v>
      </c>
      <c r="O67" s="163">
        <v>0</v>
      </c>
      <c r="P67" s="163">
        <v>1E-3</v>
      </c>
      <c r="Q67" s="163">
        <v>0</v>
      </c>
      <c r="R67" s="164">
        <v>0</v>
      </c>
    </row>
    <row r="68" spans="1:18" ht="13.2">
      <c r="A68" s="161" t="s">
        <v>803</v>
      </c>
      <c r="B68" s="166"/>
      <c r="C68" s="166"/>
      <c r="D68" s="162">
        <v>174013.55193999998</v>
      </c>
      <c r="E68" s="163">
        <v>0</v>
      </c>
      <c r="F68" s="163">
        <v>174013.55193999998</v>
      </c>
      <c r="G68" s="163">
        <v>1.013E-2</v>
      </c>
      <c r="H68" s="163">
        <v>0</v>
      </c>
      <c r="I68" s="163">
        <v>1.013E-2</v>
      </c>
      <c r="J68" s="163">
        <v>7175.5074499999992</v>
      </c>
      <c r="K68" s="163">
        <v>407.26910000000009</v>
      </c>
      <c r="L68" s="163">
        <v>7582.7765500000005</v>
      </c>
      <c r="M68" s="163">
        <v>10421.352650000001</v>
      </c>
      <c r="N68" s="163">
        <v>349.02758</v>
      </c>
      <c r="O68" s="163">
        <v>10770.380230000002</v>
      </c>
      <c r="P68" s="163">
        <v>1.2999999999999999E-2</v>
      </c>
      <c r="Q68" s="163">
        <v>756.29668000000004</v>
      </c>
      <c r="R68" s="164">
        <v>18353.166909999996</v>
      </c>
    </row>
    <row r="69" spans="1:18" ht="13.2">
      <c r="A69" s="161" t="s">
        <v>10</v>
      </c>
      <c r="B69" s="161" t="s">
        <v>299</v>
      </c>
      <c r="C69" s="161" t="s">
        <v>300</v>
      </c>
      <c r="D69" s="162">
        <v>896.50241000000005</v>
      </c>
      <c r="E69" s="163">
        <v>0</v>
      </c>
      <c r="F69" s="163">
        <v>896.50241000000005</v>
      </c>
      <c r="G69" s="163">
        <v>0</v>
      </c>
      <c r="H69" s="163">
        <v>0</v>
      </c>
      <c r="I69" s="163">
        <v>0</v>
      </c>
      <c r="J69" s="163">
        <v>0</v>
      </c>
      <c r="K69" s="163">
        <v>0</v>
      </c>
      <c r="L69" s="163">
        <v>0</v>
      </c>
      <c r="M69" s="163">
        <v>0</v>
      </c>
      <c r="N69" s="163">
        <v>0</v>
      </c>
      <c r="O69" s="163">
        <v>0</v>
      </c>
      <c r="P69" s="163">
        <v>1E-3</v>
      </c>
      <c r="Q69" s="163">
        <v>0</v>
      </c>
      <c r="R69" s="164">
        <v>0</v>
      </c>
    </row>
    <row r="70" spans="1:18" ht="13.2">
      <c r="A70" s="165"/>
      <c r="B70" s="161" t="s">
        <v>10</v>
      </c>
      <c r="C70" s="161" t="s">
        <v>10</v>
      </c>
      <c r="D70" s="162">
        <v>36859.06495</v>
      </c>
      <c r="E70" s="163">
        <v>0</v>
      </c>
      <c r="F70" s="163">
        <v>36859.06495</v>
      </c>
      <c r="G70" s="163">
        <v>0</v>
      </c>
      <c r="H70" s="163">
        <v>0</v>
      </c>
      <c r="I70" s="163">
        <v>0</v>
      </c>
      <c r="J70" s="163">
        <v>1581.83863</v>
      </c>
      <c r="K70" s="163">
        <v>0.18375</v>
      </c>
      <c r="L70" s="163">
        <v>1582.0223799999999</v>
      </c>
      <c r="M70" s="163">
        <v>8758.2718199999999</v>
      </c>
      <c r="N70" s="163">
        <v>0</v>
      </c>
      <c r="O70" s="163">
        <v>8758.2718199999999</v>
      </c>
      <c r="P70" s="163">
        <v>3.0000000000000001E-3</v>
      </c>
      <c r="Q70" s="163">
        <v>0.18375</v>
      </c>
      <c r="R70" s="164">
        <v>10340.294199999998</v>
      </c>
    </row>
    <row r="71" spans="1:18" ht="13.2">
      <c r="A71" s="165"/>
      <c r="B71" s="161" t="s">
        <v>152</v>
      </c>
      <c r="C71" s="161" t="s">
        <v>153</v>
      </c>
      <c r="D71" s="162">
        <v>34874.035040000002</v>
      </c>
      <c r="E71" s="163">
        <v>0</v>
      </c>
      <c r="F71" s="163">
        <v>34874.035040000002</v>
      </c>
      <c r="G71" s="163">
        <v>0</v>
      </c>
      <c r="H71" s="163">
        <v>0</v>
      </c>
      <c r="I71" s="163">
        <v>0</v>
      </c>
      <c r="J71" s="163">
        <v>2907.68156</v>
      </c>
      <c r="K71" s="163">
        <v>78.007170000000002</v>
      </c>
      <c r="L71" s="163">
        <v>2985.6887299999999</v>
      </c>
      <c r="M71" s="163">
        <v>6398.3709500000004</v>
      </c>
      <c r="N71" s="163">
        <v>26.026859999999999</v>
      </c>
      <c r="O71" s="163">
        <v>6424.3978099999995</v>
      </c>
      <c r="P71" s="163">
        <v>1E-3</v>
      </c>
      <c r="Q71" s="163">
        <v>104.03403</v>
      </c>
      <c r="R71" s="164">
        <v>9410.0865399999984</v>
      </c>
    </row>
    <row r="72" spans="1:18" ht="13.2">
      <c r="A72" s="161" t="s">
        <v>804</v>
      </c>
      <c r="B72" s="166"/>
      <c r="C72" s="166"/>
      <c r="D72" s="162">
        <v>72629.602400000003</v>
      </c>
      <c r="E72" s="163">
        <v>0</v>
      </c>
      <c r="F72" s="163">
        <v>72629.602400000003</v>
      </c>
      <c r="G72" s="163">
        <v>0</v>
      </c>
      <c r="H72" s="163">
        <v>0</v>
      </c>
      <c r="I72" s="163">
        <v>0</v>
      </c>
      <c r="J72" s="163">
        <v>4489.5201899999993</v>
      </c>
      <c r="K72" s="163">
        <v>78.190919999999991</v>
      </c>
      <c r="L72" s="163">
        <v>4567.7111099999993</v>
      </c>
      <c r="M72" s="163">
        <v>15156.64277</v>
      </c>
      <c r="N72" s="163">
        <v>26.026859999999999</v>
      </c>
      <c r="O72" s="163">
        <v>15182.669629999999</v>
      </c>
      <c r="P72" s="163">
        <v>5.0000000000000001E-3</v>
      </c>
      <c r="Q72" s="163">
        <v>104.21778</v>
      </c>
      <c r="R72" s="164">
        <v>19750.380739999997</v>
      </c>
    </row>
    <row r="73" spans="1:18" ht="13.2">
      <c r="A73" s="161" t="s">
        <v>154</v>
      </c>
      <c r="B73" s="161" t="s">
        <v>154</v>
      </c>
      <c r="C73" s="161" t="s">
        <v>154</v>
      </c>
      <c r="D73" s="162">
        <v>126549.15399000001</v>
      </c>
      <c r="E73" s="163">
        <v>0</v>
      </c>
      <c r="F73" s="163">
        <v>126549.15399000001</v>
      </c>
      <c r="G73" s="163">
        <v>1.7780000000000001E-2</v>
      </c>
      <c r="H73" s="163">
        <v>0</v>
      </c>
      <c r="I73" s="163">
        <v>1.7780000000000001E-2</v>
      </c>
      <c r="J73" s="163">
        <v>5164.3313099999996</v>
      </c>
      <c r="K73" s="163">
        <v>189.01697000000001</v>
      </c>
      <c r="L73" s="163">
        <v>5353.3482799999992</v>
      </c>
      <c r="M73" s="163">
        <v>12974.51513</v>
      </c>
      <c r="N73" s="163">
        <v>241.66176000000002</v>
      </c>
      <c r="O73" s="163">
        <v>13216.176890000001</v>
      </c>
      <c r="P73" s="163">
        <v>0.01</v>
      </c>
      <c r="Q73" s="163">
        <v>430.67872999999997</v>
      </c>
      <c r="R73" s="164">
        <v>18569.542949999999</v>
      </c>
    </row>
    <row r="74" spans="1:18" ht="13.2">
      <c r="A74" s="165"/>
      <c r="B74" s="161" t="s">
        <v>155</v>
      </c>
      <c r="C74" s="161" t="s">
        <v>156</v>
      </c>
      <c r="D74" s="162">
        <v>75019.004220000003</v>
      </c>
      <c r="E74" s="163">
        <v>0</v>
      </c>
      <c r="F74" s="163">
        <v>75019.004220000003</v>
      </c>
      <c r="G74" s="163">
        <v>0.36752999999999997</v>
      </c>
      <c r="H74" s="163">
        <v>0</v>
      </c>
      <c r="I74" s="163">
        <v>0.36752999999999997</v>
      </c>
      <c r="J74" s="163">
        <v>2973.8060800000003</v>
      </c>
      <c r="K74" s="163">
        <v>23.923309999999997</v>
      </c>
      <c r="L74" s="163">
        <v>2997.72939</v>
      </c>
      <c r="M74" s="163">
        <v>1940.8489400000001</v>
      </c>
      <c r="N74" s="163">
        <v>0.48793000000000003</v>
      </c>
      <c r="O74" s="163">
        <v>1941.3368700000001</v>
      </c>
      <c r="P74" s="163">
        <v>5.0000000000000001E-3</v>
      </c>
      <c r="Q74" s="163">
        <v>24.411239999999999</v>
      </c>
      <c r="R74" s="164">
        <v>4939.43379</v>
      </c>
    </row>
    <row r="75" spans="1:18" ht="13.2">
      <c r="A75" s="165"/>
      <c r="B75" s="161" t="s">
        <v>157</v>
      </c>
      <c r="C75" s="161" t="s">
        <v>158</v>
      </c>
      <c r="D75" s="162">
        <v>17479.74727</v>
      </c>
      <c r="E75" s="163">
        <v>0</v>
      </c>
      <c r="F75" s="163">
        <v>17479.74727</v>
      </c>
      <c r="G75" s="163">
        <v>0</v>
      </c>
      <c r="H75" s="163">
        <v>0</v>
      </c>
      <c r="I75" s="163">
        <v>0</v>
      </c>
      <c r="J75" s="163">
        <v>1390.2882999999999</v>
      </c>
      <c r="K75" s="163">
        <v>3.5569999999999997E-2</v>
      </c>
      <c r="L75" s="163">
        <v>1390.3238700000002</v>
      </c>
      <c r="M75" s="163">
        <v>860.88688000000002</v>
      </c>
      <c r="N75" s="163">
        <v>0</v>
      </c>
      <c r="O75" s="163">
        <v>860.88688000000002</v>
      </c>
      <c r="P75" s="163">
        <v>1E-3</v>
      </c>
      <c r="Q75" s="163">
        <v>3.5569999999999997E-2</v>
      </c>
      <c r="R75" s="164">
        <v>2251.2107500000002</v>
      </c>
    </row>
    <row r="76" spans="1:18" ht="13.2">
      <c r="A76" s="161" t="s">
        <v>805</v>
      </c>
      <c r="B76" s="166"/>
      <c r="C76" s="166"/>
      <c r="D76" s="162">
        <v>219047.90548000002</v>
      </c>
      <c r="E76" s="163">
        <v>0</v>
      </c>
      <c r="F76" s="163">
        <v>219047.90548000002</v>
      </c>
      <c r="G76" s="163">
        <v>0.38530999999999993</v>
      </c>
      <c r="H76" s="163">
        <v>0</v>
      </c>
      <c r="I76" s="163">
        <v>0.38530999999999993</v>
      </c>
      <c r="J76" s="163">
        <v>9528.42569</v>
      </c>
      <c r="K76" s="163">
        <v>212.97585000000001</v>
      </c>
      <c r="L76" s="163">
        <v>9741.4015399999989</v>
      </c>
      <c r="M76" s="163">
        <v>15776.25095</v>
      </c>
      <c r="N76" s="163">
        <v>242.14968999999999</v>
      </c>
      <c r="O76" s="163">
        <v>16018.400640000002</v>
      </c>
      <c r="P76" s="163">
        <v>1.6E-2</v>
      </c>
      <c r="Q76" s="163">
        <v>455.12554</v>
      </c>
      <c r="R76" s="164">
        <v>25760.187489999997</v>
      </c>
    </row>
    <row r="77" spans="1:18" ht="13.2">
      <c r="A77" s="161" t="s">
        <v>12</v>
      </c>
      <c r="B77" s="161" t="s">
        <v>249</v>
      </c>
      <c r="C77" s="161" t="s">
        <v>250</v>
      </c>
      <c r="D77" s="162">
        <v>68036.958310000002</v>
      </c>
      <c r="E77" s="163">
        <v>0</v>
      </c>
      <c r="F77" s="163">
        <v>68036.958310000002</v>
      </c>
      <c r="G77" s="163">
        <v>0.16063</v>
      </c>
      <c r="H77" s="163">
        <v>0</v>
      </c>
      <c r="I77" s="163">
        <v>0.16063</v>
      </c>
      <c r="J77" s="163">
        <v>3431.2388799999999</v>
      </c>
      <c r="K77" s="163">
        <v>41.87556</v>
      </c>
      <c r="L77" s="163">
        <v>3473.1144399999998</v>
      </c>
      <c r="M77" s="163">
        <v>1384.6249399999999</v>
      </c>
      <c r="N77" s="163">
        <v>9.4342399999999991</v>
      </c>
      <c r="O77" s="163">
        <v>1394.05918</v>
      </c>
      <c r="P77" s="163">
        <v>6.0000000000000001E-3</v>
      </c>
      <c r="Q77" s="163">
        <v>51.309799999999996</v>
      </c>
      <c r="R77" s="164">
        <v>4867.3342499999999</v>
      </c>
    </row>
    <row r="78" spans="1:18" ht="13.2">
      <c r="A78" s="165"/>
      <c r="B78" s="161" t="s">
        <v>12</v>
      </c>
      <c r="C78" s="161" t="s">
        <v>12</v>
      </c>
      <c r="D78" s="162">
        <v>119633.61061000002</v>
      </c>
      <c r="E78" s="163">
        <v>0</v>
      </c>
      <c r="F78" s="163">
        <v>119633.61061000002</v>
      </c>
      <c r="G78" s="163">
        <v>24.481090000000002</v>
      </c>
      <c r="H78" s="163">
        <v>0</v>
      </c>
      <c r="I78" s="163">
        <v>24.481090000000002</v>
      </c>
      <c r="J78" s="163">
        <v>4452.1360700000005</v>
      </c>
      <c r="K78" s="163">
        <v>89.293459999999996</v>
      </c>
      <c r="L78" s="163">
        <v>4541.4295299999994</v>
      </c>
      <c r="M78" s="163">
        <v>7705.6534199999987</v>
      </c>
      <c r="N78" s="163">
        <v>299.84537</v>
      </c>
      <c r="O78" s="163">
        <v>8005.4987899999987</v>
      </c>
      <c r="P78" s="163">
        <v>8.0000000000000002E-3</v>
      </c>
      <c r="Q78" s="163">
        <v>389.13883000000004</v>
      </c>
      <c r="R78" s="164">
        <v>12571.409409999998</v>
      </c>
    </row>
    <row r="79" spans="1:18" ht="13.2">
      <c r="A79" s="165"/>
      <c r="B79" s="161" t="s">
        <v>251</v>
      </c>
      <c r="C79" s="161" t="s">
        <v>251</v>
      </c>
      <c r="D79" s="162">
        <v>16061.41403</v>
      </c>
      <c r="E79" s="163">
        <v>0</v>
      </c>
      <c r="F79" s="163">
        <v>16061.41403</v>
      </c>
      <c r="G79" s="163">
        <v>8.9999999999999992E-5</v>
      </c>
      <c r="H79" s="163">
        <v>0</v>
      </c>
      <c r="I79" s="163">
        <v>8.9999999999999992E-5</v>
      </c>
      <c r="J79" s="163">
        <v>800.97411</v>
      </c>
      <c r="K79" s="163">
        <v>52.969389999999997</v>
      </c>
      <c r="L79" s="163">
        <v>853.94349999999997</v>
      </c>
      <c r="M79" s="163">
        <v>575.20066000000008</v>
      </c>
      <c r="N79" s="163">
        <v>19.413</v>
      </c>
      <c r="O79" s="163">
        <v>594.61365999999998</v>
      </c>
      <c r="P79" s="163">
        <v>3.0000000000000001E-3</v>
      </c>
      <c r="Q79" s="163">
        <v>72.382390000000001</v>
      </c>
      <c r="R79" s="164">
        <v>1448.5572500000001</v>
      </c>
    </row>
    <row r="80" spans="1:18" ht="13.2">
      <c r="A80" s="165"/>
      <c r="B80" s="161" t="s">
        <v>252</v>
      </c>
      <c r="C80" s="161" t="s">
        <v>252</v>
      </c>
      <c r="D80" s="162">
        <v>31409.102169999998</v>
      </c>
      <c r="E80" s="163">
        <v>0</v>
      </c>
      <c r="F80" s="163">
        <v>31409.102169999998</v>
      </c>
      <c r="G80" s="163">
        <v>6.6500000000000004E-2</v>
      </c>
      <c r="H80" s="163">
        <v>0</v>
      </c>
      <c r="I80" s="163">
        <v>6.6500000000000004E-2</v>
      </c>
      <c r="J80" s="163">
        <v>898.07438999999999</v>
      </c>
      <c r="K80" s="163">
        <v>32.238129999999998</v>
      </c>
      <c r="L80" s="163">
        <v>930.31252000000006</v>
      </c>
      <c r="M80" s="163">
        <v>1002.70155</v>
      </c>
      <c r="N80" s="163">
        <v>1.3386600000000002</v>
      </c>
      <c r="O80" s="163">
        <v>1004.04021</v>
      </c>
      <c r="P80" s="163">
        <v>3.0000000000000001E-3</v>
      </c>
      <c r="Q80" s="163">
        <v>33.576790000000003</v>
      </c>
      <c r="R80" s="164">
        <v>1934.41923</v>
      </c>
    </row>
    <row r="81" spans="1:18" ht="13.2">
      <c r="A81" s="161" t="s">
        <v>806</v>
      </c>
      <c r="B81" s="166"/>
      <c r="C81" s="166"/>
      <c r="D81" s="162">
        <v>235141.08512</v>
      </c>
      <c r="E81" s="163">
        <v>0</v>
      </c>
      <c r="F81" s="163">
        <v>235141.08512</v>
      </c>
      <c r="G81" s="163">
        <v>24.708310000000001</v>
      </c>
      <c r="H81" s="163">
        <v>0</v>
      </c>
      <c r="I81" s="163">
        <v>24.708310000000001</v>
      </c>
      <c r="J81" s="163">
        <v>9582.4234500000002</v>
      </c>
      <c r="K81" s="163">
        <v>216.37653999999998</v>
      </c>
      <c r="L81" s="163">
        <v>9798.7999899999977</v>
      </c>
      <c r="M81" s="163">
        <v>10668.18057</v>
      </c>
      <c r="N81" s="163">
        <v>330.03126999999995</v>
      </c>
      <c r="O81" s="163">
        <v>10998.21184</v>
      </c>
      <c r="P81" s="163">
        <v>0.02</v>
      </c>
      <c r="Q81" s="163">
        <v>546.40781000000004</v>
      </c>
      <c r="R81" s="164">
        <v>20821.720139999998</v>
      </c>
    </row>
    <row r="82" spans="1:18" ht="13.2">
      <c r="A82" s="161" t="s">
        <v>159</v>
      </c>
      <c r="B82" s="161" t="s">
        <v>160</v>
      </c>
      <c r="C82" s="161" t="s">
        <v>160</v>
      </c>
      <c r="D82" s="162">
        <v>41649.065660000007</v>
      </c>
      <c r="E82" s="163">
        <v>0</v>
      </c>
      <c r="F82" s="163">
        <v>41649.065660000007</v>
      </c>
      <c r="G82" s="163">
        <v>1.41E-3</v>
      </c>
      <c r="H82" s="163">
        <v>0</v>
      </c>
      <c r="I82" s="163">
        <v>1.41E-3</v>
      </c>
      <c r="J82" s="163">
        <v>2545.7897499999999</v>
      </c>
      <c r="K82" s="163">
        <v>17.045870000000001</v>
      </c>
      <c r="L82" s="163">
        <v>2562.8356200000003</v>
      </c>
      <c r="M82" s="163">
        <v>4282.5774700000002</v>
      </c>
      <c r="N82" s="163">
        <v>0.21634999999999999</v>
      </c>
      <c r="O82" s="163">
        <v>4282.7938199999999</v>
      </c>
      <c r="P82" s="163">
        <v>5.0000000000000001E-3</v>
      </c>
      <c r="Q82" s="163">
        <v>17.262219999999999</v>
      </c>
      <c r="R82" s="164">
        <v>6845.6308500000005</v>
      </c>
    </row>
    <row r="83" spans="1:18" ht="13.2">
      <c r="A83" s="165"/>
      <c r="B83" s="165"/>
      <c r="C83" s="167" t="s">
        <v>161</v>
      </c>
      <c r="D83" s="168">
        <v>37350.771999999997</v>
      </c>
      <c r="E83" s="119">
        <v>0</v>
      </c>
      <c r="F83" s="119">
        <v>37350.771999999997</v>
      </c>
      <c r="G83" s="119">
        <v>0</v>
      </c>
      <c r="H83" s="119">
        <v>0</v>
      </c>
      <c r="I83" s="119">
        <v>0</v>
      </c>
      <c r="J83" s="119">
        <v>4611.1008900000006</v>
      </c>
      <c r="K83" s="119">
        <v>0.41167000000000004</v>
      </c>
      <c r="L83" s="119">
        <v>4611.5125600000001</v>
      </c>
      <c r="M83" s="119">
        <v>4608.2951199999998</v>
      </c>
      <c r="N83" s="119">
        <v>0</v>
      </c>
      <c r="O83" s="119">
        <v>4608.2951199999998</v>
      </c>
      <c r="P83" s="119">
        <v>3.0000000000000001E-3</v>
      </c>
      <c r="Q83" s="119">
        <v>0.41167000000000004</v>
      </c>
      <c r="R83" s="169">
        <v>9219.8076799999999</v>
      </c>
    </row>
    <row r="84" spans="1:18" ht="13.2">
      <c r="A84" s="165"/>
      <c r="B84" s="165"/>
      <c r="C84" s="167" t="s">
        <v>162</v>
      </c>
      <c r="D84" s="168">
        <v>15015.84274</v>
      </c>
      <c r="E84" s="119">
        <v>0</v>
      </c>
      <c r="F84" s="119">
        <v>15015.84274</v>
      </c>
      <c r="G84" s="119">
        <v>0</v>
      </c>
      <c r="H84" s="119">
        <v>0</v>
      </c>
      <c r="I84" s="119">
        <v>0</v>
      </c>
      <c r="J84" s="119">
        <v>766.40092000000004</v>
      </c>
      <c r="K84" s="119">
        <v>0</v>
      </c>
      <c r="L84" s="119">
        <v>766.40092000000004</v>
      </c>
      <c r="M84" s="119">
        <v>442.90158000000002</v>
      </c>
      <c r="N84" s="119">
        <v>0</v>
      </c>
      <c r="O84" s="119">
        <v>442.90158000000002</v>
      </c>
      <c r="P84" s="119">
        <v>1E-3</v>
      </c>
      <c r="Q84" s="119">
        <v>0</v>
      </c>
      <c r="R84" s="169">
        <v>1209.3025</v>
      </c>
    </row>
    <row r="85" spans="1:18" ht="13.2">
      <c r="A85" s="165"/>
      <c r="B85" s="161" t="s">
        <v>163</v>
      </c>
      <c r="C85" s="161" t="s">
        <v>163</v>
      </c>
      <c r="D85" s="162">
        <v>14314.851939999999</v>
      </c>
      <c r="E85" s="163">
        <v>0</v>
      </c>
      <c r="F85" s="163">
        <v>14314.851939999999</v>
      </c>
      <c r="G85" s="163">
        <v>0</v>
      </c>
      <c r="H85" s="163">
        <v>0</v>
      </c>
      <c r="I85" s="163">
        <v>0</v>
      </c>
      <c r="J85" s="163">
        <v>1052.9497200000001</v>
      </c>
      <c r="K85" s="163">
        <v>7.6623100000000006</v>
      </c>
      <c r="L85" s="163">
        <v>1060.61203</v>
      </c>
      <c r="M85" s="163">
        <v>4105.9761699999999</v>
      </c>
      <c r="N85" s="163">
        <v>0</v>
      </c>
      <c r="O85" s="163">
        <v>4105.9761699999999</v>
      </c>
      <c r="P85" s="163">
        <v>1E-3</v>
      </c>
      <c r="Q85" s="163">
        <v>7.6623100000000006</v>
      </c>
      <c r="R85" s="164">
        <v>5166.5882000000001</v>
      </c>
    </row>
    <row r="86" spans="1:18" ht="13.2">
      <c r="A86" s="165"/>
      <c r="B86" s="161" t="s">
        <v>164</v>
      </c>
      <c r="C86" s="161" t="s">
        <v>164</v>
      </c>
      <c r="D86" s="162">
        <v>11541.677029999999</v>
      </c>
      <c r="E86" s="163">
        <v>3.17292</v>
      </c>
      <c r="F86" s="163">
        <v>11544.84995</v>
      </c>
      <c r="G86" s="163">
        <v>0</v>
      </c>
      <c r="H86" s="163">
        <v>0</v>
      </c>
      <c r="I86" s="163">
        <v>0</v>
      </c>
      <c r="J86" s="163">
        <v>829.73653999999999</v>
      </c>
      <c r="K86" s="163">
        <v>3.3500000000000001E-3</v>
      </c>
      <c r="L86" s="163">
        <v>829.73989000000006</v>
      </c>
      <c r="M86" s="163">
        <v>1821.6140500000001</v>
      </c>
      <c r="N86" s="163">
        <v>0</v>
      </c>
      <c r="O86" s="163">
        <v>1821.6140500000001</v>
      </c>
      <c r="P86" s="163">
        <v>1E-3</v>
      </c>
      <c r="Q86" s="163">
        <v>3.3500000000000001E-3</v>
      </c>
      <c r="R86" s="164">
        <v>2651.35394</v>
      </c>
    </row>
    <row r="87" spans="1:18" ht="13.2">
      <c r="A87" s="165"/>
      <c r="B87" s="161" t="s">
        <v>165</v>
      </c>
      <c r="C87" s="161" t="s">
        <v>166</v>
      </c>
      <c r="D87" s="162">
        <v>25211.084589999999</v>
      </c>
      <c r="E87" s="163">
        <v>0</v>
      </c>
      <c r="F87" s="163">
        <v>25211.084589999999</v>
      </c>
      <c r="G87" s="163">
        <v>0</v>
      </c>
      <c r="H87" s="163">
        <v>0</v>
      </c>
      <c r="I87" s="163">
        <v>0</v>
      </c>
      <c r="J87" s="163">
        <v>1937.8794700000001</v>
      </c>
      <c r="K87" s="163">
        <v>0.26127999999999996</v>
      </c>
      <c r="L87" s="163">
        <v>1938.14075</v>
      </c>
      <c r="M87" s="163">
        <v>4633.8602299999993</v>
      </c>
      <c r="N87" s="163">
        <v>19.391509999999997</v>
      </c>
      <c r="O87" s="163">
        <v>4653.2517400000006</v>
      </c>
      <c r="P87" s="163">
        <v>2E-3</v>
      </c>
      <c r="Q87" s="163">
        <v>19.652789999999996</v>
      </c>
      <c r="R87" s="164">
        <v>6591.3924899999993</v>
      </c>
    </row>
    <row r="88" spans="1:18" ht="13.2">
      <c r="A88" s="165"/>
      <c r="B88" s="165"/>
      <c r="C88" s="167" t="s">
        <v>279</v>
      </c>
      <c r="D88" s="168">
        <v>32646.302039999999</v>
      </c>
      <c r="E88" s="119">
        <v>0</v>
      </c>
      <c r="F88" s="119">
        <v>32646.302039999999</v>
      </c>
      <c r="G88" s="119">
        <v>0.70205999999999991</v>
      </c>
      <c r="H88" s="119">
        <v>0</v>
      </c>
      <c r="I88" s="119">
        <v>0.70205999999999991</v>
      </c>
      <c r="J88" s="119">
        <v>1024.04187</v>
      </c>
      <c r="K88" s="119">
        <v>24.277010000000001</v>
      </c>
      <c r="L88" s="119">
        <v>1048.31888</v>
      </c>
      <c r="M88" s="119">
        <v>8823.55242</v>
      </c>
      <c r="N88" s="119">
        <v>44.705940000000005</v>
      </c>
      <c r="O88" s="119">
        <v>8868.2583599999998</v>
      </c>
      <c r="P88" s="119">
        <v>4.0000000000000001E-3</v>
      </c>
      <c r="Q88" s="119">
        <v>68.982950000000017</v>
      </c>
      <c r="R88" s="169">
        <v>9917.2793000000001</v>
      </c>
    </row>
    <row r="89" spans="1:18" ht="13.2">
      <c r="A89" s="165"/>
      <c r="B89" s="165"/>
      <c r="C89" s="167" t="s">
        <v>165</v>
      </c>
      <c r="D89" s="168">
        <v>151801.46789</v>
      </c>
      <c r="E89" s="119">
        <v>2.6184400000000001</v>
      </c>
      <c r="F89" s="119">
        <v>151804.08633000002</v>
      </c>
      <c r="G89" s="119">
        <v>1.8800000000000001E-2</v>
      </c>
      <c r="H89" s="119">
        <v>0</v>
      </c>
      <c r="I89" s="119">
        <v>1.8800000000000001E-2</v>
      </c>
      <c r="J89" s="119">
        <v>12179.305450000002</v>
      </c>
      <c r="K89" s="119">
        <v>334.26067999999998</v>
      </c>
      <c r="L89" s="119">
        <v>12513.566130000001</v>
      </c>
      <c r="M89" s="119">
        <v>51629.736389999998</v>
      </c>
      <c r="N89" s="119">
        <v>348.91394000000003</v>
      </c>
      <c r="O89" s="119">
        <v>51978.650330000004</v>
      </c>
      <c r="P89" s="119">
        <v>1.0999999999999999E-2</v>
      </c>
      <c r="Q89" s="119">
        <v>683.17462</v>
      </c>
      <c r="R89" s="169">
        <v>64492.235260000009</v>
      </c>
    </row>
    <row r="90" spans="1:18" ht="13.2">
      <c r="A90" s="165"/>
      <c r="B90" s="161" t="s">
        <v>167</v>
      </c>
      <c r="C90" s="161" t="s">
        <v>167</v>
      </c>
      <c r="D90" s="162">
        <v>17564.26196</v>
      </c>
      <c r="E90" s="163">
        <v>0</v>
      </c>
      <c r="F90" s="163">
        <v>17564.26196</v>
      </c>
      <c r="G90" s="163">
        <v>0</v>
      </c>
      <c r="H90" s="163">
        <v>0</v>
      </c>
      <c r="I90" s="163">
        <v>0</v>
      </c>
      <c r="J90" s="163">
        <v>2953.5567500000002</v>
      </c>
      <c r="K90" s="163">
        <v>11.488809999999999</v>
      </c>
      <c r="L90" s="163">
        <v>2965.04556</v>
      </c>
      <c r="M90" s="163">
        <v>10627.00396</v>
      </c>
      <c r="N90" s="163">
        <v>0</v>
      </c>
      <c r="O90" s="163">
        <v>10627.00396</v>
      </c>
      <c r="P90" s="163">
        <v>1E-3</v>
      </c>
      <c r="Q90" s="163">
        <v>11.488809999999999</v>
      </c>
      <c r="R90" s="164">
        <v>13592.049519999999</v>
      </c>
    </row>
    <row r="91" spans="1:18" ht="13.2">
      <c r="A91" s="165"/>
      <c r="B91" s="161" t="s">
        <v>168</v>
      </c>
      <c r="C91" s="161" t="s">
        <v>169</v>
      </c>
      <c r="D91" s="162">
        <v>30662.762629999997</v>
      </c>
      <c r="E91" s="163">
        <v>0</v>
      </c>
      <c r="F91" s="163">
        <v>30662.762629999997</v>
      </c>
      <c r="G91" s="163">
        <v>0</v>
      </c>
      <c r="H91" s="163">
        <v>0</v>
      </c>
      <c r="I91" s="163">
        <v>0</v>
      </c>
      <c r="J91" s="163">
        <v>4003.6828100000002</v>
      </c>
      <c r="K91" s="163">
        <v>0.43706</v>
      </c>
      <c r="L91" s="163">
        <v>4004.11987</v>
      </c>
      <c r="M91" s="163">
        <v>1350.3226499999998</v>
      </c>
      <c r="N91" s="163">
        <v>0</v>
      </c>
      <c r="O91" s="163">
        <v>1350.3226499999998</v>
      </c>
      <c r="P91" s="163">
        <v>1E-3</v>
      </c>
      <c r="Q91" s="163">
        <v>0.43706</v>
      </c>
      <c r="R91" s="164">
        <v>5354.4425199999996</v>
      </c>
    </row>
    <row r="92" spans="1:18" ht="13.2">
      <c r="A92" s="165"/>
      <c r="B92" s="165"/>
      <c r="C92" s="167" t="s">
        <v>168</v>
      </c>
      <c r="D92" s="168">
        <v>32971.24581</v>
      </c>
      <c r="E92" s="119">
        <v>0</v>
      </c>
      <c r="F92" s="119">
        <v>32971.24581</v>
      </c>
      <c r="G92" s="119">
        <v>0</v>
      </c>
      <c r="H92" s="119">
        <v>0</v>
      </c>
      <c r="I92" s="119">
        <v>0</v>
      </c>
      <c r="J92" s="119">
        <v>1998.6978800000002</v>
      </c>
      <c r="K92" s="119">
        <v>15.49005</v>
      </c>
      <c r="L92" s="119">
        <v>2014.1879300000003</v>
      </c>
      <c r="M92" s="119">
        <v>2476.1988700000002</v>
      </c>
      <c r="N92" s="119">
        <v>0</v>
      </c>
      <c r="O92" s="119">
        <v>2476.1988700000002</v>
      </c>
      <c r="P92" s="119">
        <v>2E-3</v>
      </c>
      <c r="Q92" s="119">
        <v>15.49005</v>
      </c>
      <c r="R92" s="169">
        <v>4490.3868000000011</v>
      </c>
    </row>
    <row r="93" spans="1:18" ht="13.2">
      <c r="A93" s="165"/>
      <c r="B93" s="165"/>
      <c r="C93" s="167" t="s">
        <v>301</v>
      </c>
      <c r="D93" s="168">
        <v>5733.6994000000004</v>
      </c>
      <c r="E93" s="119">
        <v>0</v>
      </c>
      <c r="F93" s="119">
        <v>5733.6994000000004</v>
      </c>
      <c r="G93" s="119">
        <v>0</v>
      </c>
      <c r="H93" s="119">
        <v>0</v>
      </c>
      <c r="I93" s="119">
        <v>0</v>
      </c>
      <c r="J93" s="119">
        <v>79.05068</v>
      </c>
      <c r="K93" s="119">
        <v>0</v>
      </c>
      <c r="L93" s="119">
        <v>79.05068</v>
      </c>
      <c r="M93" s="119">
        <v>40.252679999999998</v>
      </c>
      <c r="N93" s="119">
        <v>0</v>
      </c>
      <c r="O93" s="119">
        <v>40.252679999999998</v>
      </c>
      <c r="P93" s="119">
        <v>1E-3</v>
      </c>
      <c r="Q93" s="119">
        <v>0</v>
      </c>
      <c r="R93" s="169">
        <v>119.30336</v>
      </c>
    </row>
    <row r="94" spans="1:18" ht="13.2">
      <c r="A94" s="165"/>
      <c r="B94" s="161" t="s">
        <v>170</v>
      </c>
      <c r="C94" s="161" t="s">
        <v>170</v>
      </c>
      <c r="D94" s="162">
        <v>29307.208039999998</v>
      </c>
      <c r="E94" s="163">
        <v>0</v>
      </c>
      <c r="F94" s="163">
        <v>29307.208039999998</v>
      </c>
      <c r="G94" s="163">
        <v>0</v>
      </c>
      <c r="H94" s="163">
        <v>0</v>
      </c>
      <c r="I94" s="163">
        <v>0</v>
      </c>
      <c r="J94" s="163">
        <v>7861.18084</v>
      </c>
      <c r="K94" s="163">
        <v>20.778449999999996</v>
      </c>
      <c r="L94" s="163">
        <v>7881.9592899999989</v>
      </c>
      <c r="M94" s="163">
        <v>5795.4537200000004</v>
      </c>
      <c r="N94" s="163">
        <v>227.32160999999999</v>
      </c>
      <c r="O94" s="163">
        <v>6022.7753300000004</v>
      </c>
      <c r="P94" s="163">
        <v>5.0000000000000001E-3</v>
      </c>
      <c r="Q94" s="163">
        <v>248.10005999999998</v>
      </c>
      <c r="R94" s="164">
        <v>13904.734619999999</v>
      </c>
    </row>
    <row r="95" spans="1:18" ht="13.2">
      <c r="A95" s="165"/>
      <c r="B95" s="161" t="s">
        <v>171</v>
      </c>
      <c r="C95" s="161" t="s">
        <v>172</v>
      </c>
      <c r="D95" s="162">
        <v>15112.725339999999</v>
      </c>
      <c r="E95" s="163">
        <v>0</v>
      </c>
      <c r="F95" s="163">
        <v>15112.725339999999</v>
      </c>
      <c r="G95" s="163">
        <v>0</v>
      </c>
      <c r="H95" s="163">
        <v>0</v>
      </c>
      <c r="I95" s="163">
        <v>0</v>
      </c>
      <c r="J95" s="163">
        <v>1488.5849800000001</v>
      </c>
      <c r="K95" s="163">
        <v>0.86412</v>
      </c>
      <c r="L95" s="163">
        <v>1489.4491</v>
      </c>
      <c r="M95" s="163">
        <v>4562.2588499999993</v>
      </c>
      <c r="N95" s="163">
        <v>115.41069</v>
      </c>
      <c r="O95" s="163">
        <v>4677.6695399999999</v>
      </c>
      <c r="P95" s="163">
        <v>1E-3</v>
      </c>
      <c r="Q95" s="163">
        <v>116.27481</v>
      </c>
      <c r="R95" s="164">
        <v>6167.1186399999997</v>
      </c>
    </row>
    <row r="96" spans="1:18" ht="13.2">
      <c r="A96" s="161" t="s">
        <v>807</v>
      </c>
      <c r="B96" s="166"/>
      <c r="C96" s="166"/>
      <c r="D96" s="162">
        <v>460882.96706999996</v>
      </c>
      <c r="E96" s="163">
        <v>5.791360000000001</v>
      </c>
      <c r="F96" s="163">
        <v>460888.75842999993</v>
      </c>
      <c r="G96" s="163">
        <v>0.72226999999999986</v>
      </c>
      <c r="H96" s="163">
        <v>0</v>
      </c>
      <c r="I96" s="163">
        <v>0.72226999999999986</v>
      </c>
      <c r="J96" s="163">
        <v>43331.958549999988</v>
      </c>
      <c r="K96" s="163">
        <v>432.98066</v>
      </c>
      <c r="L96" s="163">
        <v>43764.939210000004</v>
      </c>
      <c r="M96" s="163">
        <v>105200.00416000003</v>
      </c>
      <c r="N96" s="163">
        <v>755.96004000000005</v>
      </c>
      <c r="O96" s="163">
        <v>105955.96420000005</v>
      </c>
      <c r="P96" s="163">
        <v>3.9E-2</v>
      </c>
      <c r="Q96" s="163">
        <v>1188.9407000000001</v>
      </c>
      <c r="R96" s="164">
        <v>149721.62567999997</v>
      </c>
    </row>
    <row r="97" spans="1:18" ht="13.2">
      <c r="A97" s="161" t="s">
        <v>14</v>
      </c>
      <c r="B97" s="161" t="s">
        <v>173</v>
      </c>
      <c r="C97" s="161" t="s">
        <v>174</v>
      </c>
      <c r="D97" s="162">
        <v>19220.290140000001</v>
      </c>
      <c r="E97" s="163">
        <v>0</v>
      </c>
      <c r="F97" s="163">
        <v>19220.290140000001</v>
      </c>
      <c r="G97" s="163">
        <v>0</v>
      </c>
      <c r="H97" s="163">
        <v>0</v>
      </c>
      <c r="I97" s="163">
        <v>0</v>
      </c>
      <c r="J97" s="163">
        <v>1034.9562599999999</v>
      </c>
      <c r="K97" s="163">
        <v>0.11183</v>
      </c>
      <c r="L97" s="163">
        <v>1035.06809</v>
      </c>
      <c r="M97" s="163">
        <v>3423.9834100000003</v>
      </c>
      <c r="N97" s="163">
        <v>0</v>
      </c>
      <c r="O97" s="163">
        <v>3423.9834100000003</v>
      </c>
      <c r="P97" s="163">
        <v>3.0000000000000001E-3</v>
      </c>
      <c r="Q97" s="163">
        <v>0.11183</v>
      </c>
      <c r="R97" s="164">
        <v>4459.0514999999996</v>
      </c>
    </row>
    <row r="98" spans="1:18" ht="13.2">
      <c r="A98" s="165"/>
      <c r="B98" s="165"/>
      <c r="C98" s="167" t="s">
        <v>313</v>
      </c>
      <c r="D98" s="168">
        <v>12024.362580000001</v>
      </c>
      <c r="E98" s="119">
        <v>0</v>
      </c>
      <c r="F98" s="119">
        <v>12024.362580000001</v>
      </c>
      <c r="G98" s="119">
        <v>3.0200000000000001E-3</v>
      </c>
      <c r="H98" s="119">
        <v>0</v>
      </c>
      <c r="I98" s="119">
        <v>3.0200000000000001E-3</v>
      </c>
      <c r="J98" s="119">
        <v>1175.60878</v>
      </c>
      <c r="K98" s="119">
        <v>32.854430000000001</v>
      </c>
      <c r="L98" s="119">
        <v>1208.4632099999999</v>
      </c>
      <c r="M98" s="119">
        <v>4499.1758099999997</v>
      </c>
      <c r="N98" s="119">
        <v>145.13982999999999</v>
      </c>
      <c r="O98" s="119">
        <v>4644.3156399999998</v>
      </c>
      <c r="P98" s="119">
        <v>1E-3</v>
      </c>
      <c r="Q98" s="119">
        <v>177.99425999999997</v>
      </c>
      <c r="R98" s="169">
        <v>5852.7818699999998</v>
      </c>
    </row>
    <row r="99" spans="1:18" ht="13.2">
      <c r="A99" s="165"/>
      <c r="B99" s="161" t="s">
        <v>175</v>
      </c>
      <c r="C99" s="161" t="s">
        <v>175</v>
      </c>
      <c r="D99" s="162">
        <v>45261.892550000004</v>
      </c>
      <c r="E99" s="163">
        <v>0</v>
      </c>
      <c r="F99" s="163">
        <v>45261.892550000004</v>
      </c>
      <c r="G99" s="163">
        <v>1.1000000000000001E-3</v>
      </c>
      <c r="H99" s="163">
        <v>0</v>
      </c>
      <c r="I99" s="163">
        <v>1.1000000000000001E-3</v>
      </c>
      <c r="J99" s="163">
        <v>4957.2392800000007</v>
      </c>
      <c r="K99" s="163">
        <v>112.18199</v>
      </c>
      <c r="L99" s="163">
        <v>5069.4212699999998</v>
      </c>
      <c r="M99" s="163">
        <v>13020.49028</v>
      </c>
      <c r="N99" s="163">
        <v>40.773360000000004</v>
      </c>
      <c r="O99" s="163">
        <v>13061.263640000001</v>
      </c>
      <c r="P99" s="163">
        <v>4.0000000000000001E-3</v>
      </c>
      <c r="Q99" s="163">
        <v>152.95535000000001</v>
      </c>
      <c r="R99" s="164">
        <v>18130.686009999998</v>
      </c>
    </row>
    <row r="100" spans="1:18" ht="13.2">
      <c r="A100" s="165"/>
      <c r="B100" s="161" t="s">
        <v>176</v>
      </c>
      <c r="C100" s="161" t="s">
        <v>176</v>
      </c>
      <c r="D100" s="162">
        <v>23766.98331</v>
      </c>
      <c r="E100" s="163">
        <v>0</v>
      </c>
      <c r="F100" s="163">
        <v>23766.98331</v>
      </c>
      <c r="G100" s="163">
        <v>0</v>
      </c>
      <c r="H100" s="163">
        <v>0</v>
      </c>
      <c r="I100" s="163">
        <v>0</v>
      </c>
      <c r="J100" s="163">
        <v>457.08828000000005</v>
      </c>
      <c r="K100" s="163">
        <v>0</v>
      </c>
      <c r="L100" s="163">
        <v>457.08828000000005</v>
      </c>
      <c r="M100" s="163">
        <v>722.57909999999993</v>
      </c>
      <c r="N100" s="163">
        <v>0</v>
      </c>
      <c r="O100" s="163">
        <v>722.57909999999993</v>
      </c>
      <c r="P100" s="163">
        <v>1E-3</v>
      </c>
      <c r="Q100" s="163">
        <v>0</v>
      </c>
      <c r="R100" s="164">
        <v>1179.6673799999999</v>
      </c>
    </row>
    <row r="101" spans="1:18" ht="13.2">
      <c r="A101" s="165"/>
      <c r="B101" s="161" t="s">
        <v>177</v>
      </c>
      <c r="C101" s="161" t="s">
        <v>178</v>
      </c>
      <c r="D101" s="162">
        <v>54756.042019999993</v>
      </c>
      <c r="E101" s="163">
        <v>0</v>
      </c>
      <c r="F101" s="163">
        <v>54756.042019999993</v>
      </c>
      <c r="G101" s="163">
        <v>0</v>
      </c>
      <c r="H101" s="163">
        <v>0</v>
      </c>
      <c r="I101" s="163">
        <v>0</v>
      </c>
      <c r="J101" s="163">
        <v>6068.5110700000005</v>
      </c>
      <c r="K101" s="163">
        <v>75.934179999999998</v>
      </c>
      <c r="L101" s="163">
        <v>6144.4452499999998</v>
      </c>
      <c r="M101" s="163">
        <v>22455.616439999998</v>
      </c>
      <c r="N101" s="163">
        <v>31.850529999999999</v>
      </c>
      <c r="O101" s="163">
        <v>22487.466969999998</v>
      </c>
      <c r="P101" s="163">
        <v>4.0000000000000001E-3</v>
      </c>
      <c r="Q101" s="163">
        <v>107.78470999999999</v>
      </c>
      <c r="R101" s="164">
        <v>28631.912219999998</v>
      </c>
    </row>
    <row r="102" spans="1:18" ht="13.2">
      <c r="A102" s="165"/>
      <c r="B102" s="161" t="s">
        <v>179</v>
      </c>
      <c r="C102" s="161" t="s">
        <v>180</v>
      </c>
      <c r="D102" s="162">
        <v>38944.826319999993</v>
      </c>
      <c r="E102" s="163">
        <v>0</v>
      </c>
      <c r="F102" s="163">
        <v>38944.826319999993</v>
      </c>
      <c r="G102" s="163">
        <v>1E-3</v>
      </c>
      <c r="H102" s="163">
        <v>0</v>
      </c>
      <c r="I102" s="163">
        <v>1E-3</v>
      </c>
      <c r="J102" s="163">
        <v>3279.9493000000002</v>
      </c>
      <c r="K102" s="163">
        <v>144.8938</v>
      </c>
      <c r="L102" s="163">
        <v>3424.8431</v>
      </c>
      <c r="M102" s="163">
        <v>19855.736109999998</v>
      </c>
      <c r="N102" s="163">
        <v>26.921330000000001</v>
      </c>
      <c r="O102" s="163">
        <v>19882.657439999999</v>
      </c>
      <c r="P102" s="163">
        <v>4.0000000000000001E-3</v>
      </c>
      <c r="Q102" s="163">
        <v>171.81513000000001</v>
      </c>
      <c r="R102" s="164">
        <v>23307.501540000001</v>
      </c>
    </row>
    <row r="103" spans="1:18" ht="13.2">
      <c r="A103" s="165"/>
      <c r="B103" s="165"/>
      <c r="C103" s="167" t="s">
        <v>181</v>
      </c>
      <c r="D103" s="168">
        <v>11297.36758</v>
      </c>
      <c r="E103" s="119">
        <v>0</v>
      </c>
      <c r="F103" s="119">
        <v>11297.36758</v>
      </c>
      <c r="G103" s="119">
        <v>0</v>
      </c>
      <c r="H103" s="119">
        <v>0</v>
      </c>
      <c r="I103" s="119">
        <v>0</v>
      </c>
      <c r="J103" s="119">
        <v>2149.6952099999999</v>
      </c>
      <c r="K103" s="119">
        <v>290.81459999999998</v>
      </c>
      <c r="L103" s="119">
        <v>2440.50981</v>
      </c>
      <c r="M103" s="119">
        <v>15428.234779999999</v>
      </c>
      <c r="N103" s="119">
        <v>37.909980000000004</v>
      </c>
      <c r="O103" s="119">
        <v>15466.144759999999</v>
      </c>
      <c r="P103" s="119">
        <v>1E-3</v>
      </c>
      <c r="Q103" s="119">
        <v>328.72457999999995</v>
      </c>
      <c r="R103" s="169">
        <v>17906.654569999999</v>
      </c>
    </row>
    <row r="104" spans="1:18" ht="13.2">
      <c r="A104" s="165"/>
      <c r="B104" s="165"/>
      <c r="C104" s="167" t="s">
        <v>179</v>
      </c>
      <c r="D104" s="168">
        <v>244643.53873</v>
      </c>
      <c r="E104" s="119">
        <v>22.809290000000001</v>
      </c>
      <c r="F104" s="119">
        <v>244666.34801999998</v>
      </c>
      <c r="G104" s="119">
        <v>8.0010000000000012E-2</v>
      </c>
      <c r="H104" s="119">
        <v>0</v>
      </c>
      <c r="I104" s="119">
        <v>8.0010000000000012E-2</v>
      </c>
      <c r="J104" s="119">
        <v>23335.611820000002</v>
      </c>
      <c r="K104" s="119">
        <v>2482.2311399999999</v>
      </c>
      <c r="L104" s="119">
        <v>25817.842959999998</v>
      </c>
      <c r="M104" s="119">
        <v>155766.41043000002</v>
      </c>
      <c r="N104" s="119">
        <v>2854.0974999999999</v>
      </c>
      <c r="O104" s="119">
        <v>158620.50793000002</v>
      </c>
      <c r="P104" s="119">
        <v>1.0999999999999999E-2</v>
      </c>
      <c r="Q104" s="119">
        <v>5336.3286400000006</v>
      </c>
      <c r="R104" s="169">
        <v>184438.43089999998</v>
      </c>
    </row>
    <row r="105" spans="1:18" ht="13.2">
      <c r="A105" s="165"/>
      <c r="B105" s="165"/>
      <c r="C105" s="167" t="s">
        <v>253</v>
      </c>
      <c r="D105" s="168">
        <v>5181.9653200000002</v>
      </c>
      <c r="E105" s="119">
        <v>0</v>
      </c>
      <c r="F105" s="119">
        <v>5181.9653200000002</v>
      </c>
      <c r="G105" s="119">
        <v>0</v>
      </c>
      <c r="H105" s="119">
        <v>0</v>
      </c>
      <c r="I105" s="119">
        <v>0</v>
      </c>
      <c r="J105" s="119">
        <v>0.86182000000000003</v>
      </c>
      <c r="K105" s="119">
        <v>0</v>
      </c>
      <c r="L105" s="119">
        <v>0.86182000000000003</v>
      </c>
      <c r="M105" s="119">
        <v>0</v>
      </c>
      <c r="N105" s="119">
        <v>0</v>
      </c>
      <c r="O105" s="119">
        <v>0</v>
      </c>
      <c r="P105" s="119">
        <v>1E-3</v>
      </c>
      <c r="Q105" s="119">
        <v>0</v>
      </c>
      <c r="R105" s="169">
        <v>0.86182000000000003</v>
      </c>
    </row>
    <row r="106" spans="1:18" ht="13.2">
      <c r="A106" s="165"/>
      <c r="B106" s="161" t="s">
        <v>182</v>
      </c>
      <c r="C106" s="161" t="s">
        <v>182</v>
      </c>
      <c r="D106" s="162">
        <v>40948.911910000003</v>
      </c>
      <c r="E106" s="163">
        <v>0</v>
      </c>
      <c r="F106" s="163">
        <v>40948.911910000003</v>
      </c>
      <c r="G106" s="163">
        <v>5.355E-2</v>
      </c>
      <c r="H106" s="163">
        <v>0</v>
      </c>
      <c r="I106" s="163">
        <v>5.355E-2</v>
      </c>
      <c r="J106" s="163">
        <v>8691.8957000000009</v>
      </c>
      <c r="K106" s="163">
        <v>2.02136</v>
      </c>
      <c r="L106" s="163">
        <v>8693.9170599999998</v>
      </c>
      <c r="M106" s="163">
        <v>7370.0311200000006</v>
      </c>
      <c r="N106" s="163">
        <v>68.760139999999993</v>
      </c>
      <c r="O106" s="163">
        <v>7438.79126</v>
      </c>
      <c r="P106" s="163">
        <v>4.0000000000000001E-3</v>
      </c>
      <c r="Q106" s="163">
        <v>70.781499999999994</v>
      </c>
      <c r="R106" s="164">
        <v>16132.76187</v>
      </c>
    </row>
    <row r="107" spans="1:18" ht="13.2">
      <c r="A107" s="165"/>
      <c r="B107" s="161" t="s">
        <v>254</v>
      </c>
      <c r="C107" s="161" t="s">
        <v>254</v>
      </c>
      <c r="D107" s="162">
        <v>2947.9135299999998</v>
      </c>
      <c r="E107" s="163">
        <v>0</v>
      </c>
      <c r="F107" s="163">
        <v>2947.9135299999998</v>
      </c>
      <c r="G107" s="163">
        <v>0</v>
      </c>
      <c r="H107" s="163">
        <v>0</v>
      </c>
      <c r="I107" s="163">
        <v>0</v>
      </c>
      <c r="J107" s="163">
        <v>8.5237000000000016</v>
      </c>
      <c r="K107" s="163">
        <v>0</v>
      </c>
      <c r="L107" s="163">
        <v>8.5237000000000016</v>
      </c>
      <c r="M107" s="163">
        <v>0</v>
      </c>
      <c r="N107" s="163">
        <v>0</v>
      </c>
      <c r="O107" s="163">
        <v>0</v>
      </c>
      <c r="P107" s="163">
        <v>1E-3</v>
      </c>
      <c r="Q107" s="163">
        <v>0</v>
      </c>
      <c r="R107" s="164">
        <v>8.5237000000000016</v>
      </c>
    </row>
    <row r="108" spans="1:18" ht="13.2">
      <c r="A108" s="165"/>
      <c r="B108" s="161" t="s">
        <v>183</v>
      </c>
      <c r="C108" s="161" t="s">
        <v>183</v>
      </c>
      <c r="D108" s="162">
        <v>10188.573050000001</v>
      </c>
      <c r="E108" s="163">
        <v>0</v>
      </c>
      <c r="F108" s="163">
        <v>10188.573050000001</v>
      </c>
      <c r="G108" s="163">
        <v>0</v>
      </c>
      <c r="H108" s="163">
        <v>0</v>
      </c>
      <c r="I108" s="163">
        <v>0</v>
      </c>
      <c r="J108" s="163">
        <v>624.80137999999999</v>
      </c>
      <c r="K108" s="163">
        <v>0.12984999999999999</v>
      </c>
      <c r="L108" s="163">
        <v>624.93123000000003</v>
      </c>
      <c r="M108" s="163">
        <v>2854.2794399999998</v>
      </c>
      <c r="N108" s="163">
        <v>29.11974</v>
      </c>
      <c r="O108" s="163">
        <v>2883.3991800000003</v>
      </c>
      <c r="P108" s="163">
        <v>1E-3</v>
      </c>
      <c r="Q108" s="163">
        <v>29.249590000000001</v>
      </c>
      <c r="R108" s="164">
        <v>3508.33041</v>
      </c>
    </row>
    <row r="109" spans="1:18" ht="13.2">
      <c r="A109" s="165"/>
      <c r="B109" s="161" t="s">
        <v>184</v>
      </c>
      <c r="C109" s="161" t="s">
        <v>185</v>
      </c>
      <c r="D109" s="162">
        <v>36300.360369999995</v>
      </c>
      <c r="E109" s="163">
        <v>0</v>
      </c>
      <c r="F109" s="163">
        <v>36300.360369999995</v>
      </c>
      <c r="G109" s="163">
        <v>0</v>
      </c>
      <c r="H109" s="163">
        <v>0</v>
      </c>
      <c r="I109" s="163">
        <v>0</v>
      </c>
      <c r="J109" s="163">
        <v>1623.48498</v>
      </c>
      <c r="K109" s="163">
        <v>2.6627800000000001</v>
      </c>
      <c r="L109" s="163">
        <v>1626.1477600000001</v>
      </c>
      <c r="M109" s="163">
        <v>1526.9497699999999</v>
      </c>
      <c r="N109" s="163">
        <v>0</v>
      </c>
      <c r="O109" s="163">
        <v>1526.9497699999999</v>
      </c>
      <c r="P109" s="163">
        <v>1E-3</v>
      </c>
      <c r="Q109" s="163">
        <v>2.6627800000000001</v>
      </c>
      <c r="R109" s="164">
        <v>3153.09753</v>
      </c>
    </row>
    <row r="110" spans="1:18" ht="13.2">
      <c r="A110" s="165"/>
      <c r="B110" s="165"/>
      <c r="C110" s="167" t="s">
        <v>186</v>
      </c>
      <c r="D110" s="168">
        <v>15648.713109999999</v>
      </c>
      <c r="E110" s="119">
        <v>0</v>
      </c>
      <c r="F110" s="119">
        <v>15648.713109999999</v>
      </c>
      <c r="G110" s="119">
        <v>0</v>
      </c>
      <c r="H110" s="119">
        <v>0</v>
      </c>
      <c r="I110" s="119">
        <v>0</v>
      </c>
      <c r="J110" s="119">
        <v>658.79039</v>
      </c>
      <c r="K110" s="119">
        <v>5.62E-3</v>
      </c>
      <c r="L110" s="119">
        <v>658.79601000000002</v>
      </c>
      <c r="M110" s="119">
        <v>727.66269999999997</v>
      </c>
      <c r="N110" s="119">
        <v>0</v>
      </c>
      <c r="O110" s="119">
        <v>727.66269999999997</v>
      </c>
      <c r="P110" s="119">
        <v>1E-3</v>
      </c>
      <c r="Q110" s="119">
        <v>5.62E-3</v>
      </c>
      <c r="R110" s="169">
        <v>1386.4587099999999</v>
      </c>
    </row>
    <row r="111" spans="1:18" ht="13.2">
      <c r="A111" s="161" t="s">
        <v>808</v>
      </c>
      <c r="B111" s="166"/>
      <c r="C111" s="166"/>
      <c r="D111" s="162">
        <v>561131.74051999999</v>
      </c>
      <c r="E111" s="163">
        <v>22.809290000000001</v>
      </c>
      <c r="F111" s="163">
        <v>561154.54981</v>
      </c>
      <c r="G111" s="163">
        <v>0.13868</v>
      </c>
      <c r="H111" s="163">
        <v>0</v>
      </c>
      <c r="I111" s="163">
        <v>0.13868</v>
      </c>
      <c r="J111" s="163">
        <v>54067.017970000008</v>
      </c>
      <c r="K111" s="163">
        <v>3143.8415799999998</v>
      </c>
      <c r="L111" s="163">
        <v>57210.859549999994</v>
      </c>
      <c r="M111" s="163">
        <v>247651.14939000001</v>
      </c>
      <c r="N111" s="163">
        <v>3234.5724100000002</v>
      </c>
      <c r="O111" s="163">
        <v>250885.7218</v>
      </c>
      <c r="P111" s="163">
        <v>3.7999999999999999E-2</v>
      </c>
      <c r="Q111" s="163">
        <v>6378.41399</v>
      </c>
      <c r="R111" s="164">
        <v>308096.72002999997</v>
      </c>
    </row>
    <row r="112" spans="1:18" ht="13.2">
      <c r="A112" s="161" t="s">
        <v>15</v>
      </c>
      <c r="B112" s="161" t="s">
        <v>187</v>
      </c>
      <c r="C112" s="161" t="s">
        <v>187</v>
      </c>
      <c r="D112" s="162">
        <v>245903.33825999999</v>
      </c>
      <c r="E112" s="163">
        <v>7.7053000000000003</v>
      </c>
      <c r="F112" s="163">
        <v>245911.04355999999</v>
      </c>
      <c r="G112" s="163">
        <v>0.40712000000000004</v>
      </c>
      <c r="H112" s="163">
        <v>0</v>
      </c>
      <c r="I112" s="163">
        <v>0.40712000000000004</v>
      </c>
      <c r="J112" s="163">
        <v>11673.297609999998</v>
      </c>
      <c r="K112" s="163">
        <v>284.47757999999999</v>
      </c>
      <c r="L112" s="163">
        <v>11957.775189999998</v>
      </c>
      <c r="M112" s="163">
        <v>20700.016640000002</v>
      </c>
      <c r="N112" s="163">
        <v>562.75877000000003</v>
      </c>
      <c r="O112" s="163">
        <v>21262.775409999995</v>
      </c>
      <c r="P112" s="163">
        <v>1.4999999999999999E-2</v>
      </c>
      <c r="Q112" s="163">
        <v>847.23635000000013</v>
      </c>
      <c r="R112" s="164">
        <v>33220.957720000006</v>
      </c>
    </row>
    <row r="113" spans="1:18" ht="13.2">
      <c r="A113" s="165"/>
      <c r="B113" s="165"/>
      <c r="C113" s="167" t="s">
        <v>314</v>
      </c>
      <c r="D113" s="168">
        <v>28715.273799999999</v>
      </c>
      <c r="E113" s="119">
        <v>0</v>
      </c>
      <c r="F113" s="119">
        <v>28715.273799999999</v>
      </c>
      <c r="G113" s="119">
        <v>0.11998</v>
      </c>
      <c r="H113" s="119">
        <v>0</v>
      </c>
      <c r="I113" s="119">
        <v>0.11998</v>
      </c>
      <c r="J113" s="119">
        <v>886.63495</v>
      </c>
      <c r="K113" s="119">
        <v>10.630709999999999</v>
      </c>
      <c r="L113" s="119">
        <v>897.26566000000003</v>
      </c>
      <c r="M113" s="119">
        <v>608.60660999999993</v>
      </c>
      <c r="N113" s="119">
        <v>40.860519999999994</v>
      </c>
      <c r="O113" s="119">
        <v>649.46713</v>
      </c>
      <c r="P113" s="119">
        <v>1E-3</v>
      </c>
      <c r="Q113" s="119">
        <v>51.491229999999995</v>
      </c>
      <c r="R113" s="169">
        <v>1546.85277</v>
      </c>
    </row>
    <row r="114" spans="1:18" ht="13.2">
      <c r="A114" s="165"/>
      <c r="B114" s="161" t="s">
        <v>15</v>
      </c>
      <c r="C114" s="161" t="s">
        <v>15</v>
      </c>
      <c r="D114" s="162">
        <v>12969.949149999999</v>
      </c>
      <c r="E114" s="163">
        <v>0</v>
      </c>
      <c r="F114" s="163">
        <v>12969.949149999999</v>
      </c>
      <c r="G114" s="163">
        <v>3.3700000000000002E-3</v>
      </c>
      <c r="H114" s="163">
        <v>0</v>
      </c>
      <c r="I114" s="163">
        <v>3.3700000000000002E-3</v>
      </c>
      <c r="J114" s="163">
        <v>40.290219999999998</v>
      </c>
      <c r="K114" s="163">
        <v>3.3799999999999998E-3</v>
      </c>
      <c r="L114" s="163">
        <v>40.293599999999998</v>
      </c>
      <c r="M114" s="163">
        <v>0</v>
      </c>
      <c r="N114" s="163">
        <v>0</v>
      </c>
      <c r="O114" s="163">
        <v>0</v>
      </c>
      <c r="P114" s="163">
        <v>2E-3</v>
      </c>
      <c r="Q114" s="163">
        <v>3.3799999999999998E-3</v>
      </c>
      <c r="R114" s="164">
        <v>40.296970000000002</v>
      </c>
    </row>
    <row r="115" spans="1:18" ht="13.2">
      <c r="A115" s="165"/>
      <c r="B115" s="165"/>
      <c r="C115" s="167" t="s">
        <v>188</v>
      </c>
      <c r="D115" s="168">
        <v>16186.83304</v>
      </c>
      <c r="E115" s="119">
        <v>0</v>
      </c>
      <c r="F115" s="119">
        <v>16186.83304</v>
      </c>
      <c r="G115" s="119">
        <v>0</v>
      </c>
      <c r="H115" s="119">
        <v>0</v>
      </c>
      <c r="I115" s="119">
        <v>0</v>
      </c>
      <c r="J115" s="119">
        <v>532.60569999999996</v>
      </c>
      <c r="K115" s="119">
        <v>3.7079999999999995E-2</v>
      </c>
      <c r="L115" s="119">
        <v>532.64278000000002</v>
      </c>
      <c r="M115" s="119">
        <v>1554.7070700000002</v>
      </c>
      <c r="N115" s="119">
        <v>0</v>
      </c>
      <c r="O115" s="119">
        <v>1554.7070700000002</v>
      </c>
      <c r="P115" s="119">
        <v>1E-3</v>
      </c>
      <c r="Q115" s="119">
        <v>3.7079999999999995E-2</v>
      </c>
      <c r="R115" s="169">
        <v>2087.3498500000001</v>
      </c>
    </row>
    <row r="116" spans="1:18" ht="13.2">
      <c r="A116" s="165"/>
      <c r="B116" s="165"/>
      <c r="C116" s="167" t="s">
        <v>255</v>
      </c>
      <c r="D116" s="168">
        <v>1761.8462500000001</v>
      </c>
      <c r="E116" s="119">
        <v>0</v>
      </c>
      <c r="F116" s="119">
        <v>1761.8462500000001</v>
      </c>
      <c r="G116" s="119">
        <v>0</v>
      </c>
      <c r="H116" s="119">
        <v>0</v>
      </c>
      <c r="I116" s="119">
        <v>0</v>
      </c>
      <c r="J116" s="119">
        <v>19.796240000000001</v>
      </c>
      <c r="K116" s="119">
        <v>0</v>
      </c>
      <c r="L116" s="119">
        <v>19.796240000000001</v>
      </c>
      <c r="M116" s="119">
        <v>0</v>
      </c>
      <c r="N116" s="119">
        <v>0</v>
      </c>
      <c r="O116" s="119">
        <v>0</v>
      </c>
      <c r="P116" s="119">
        <v>1E-3</v>
      </c>
      <c r="Q116" s="119">
        <v>0</v>
      </c>
      <c r="R116" s="169">
        <v>19.796240000000001</v>
      </c>
    </row>
    <row r="117" spans="1:18" ht="13.2">
      <c r="A117" s="165"/>
      <c r="B117" s="165"/>
      <c r="C117" s="167" t="s">
        <v>189</v>
      </c>
      <c r="D117" s="168">
        <v>9476.0646799999995</v>
      </c>
      <c r="E117" s="119">
        <v>0</v>
      </c>
      <c r="F117" s="119">
        <v>9476.0646799999995</v>
      </c>
      <c r="G117" s="119">
        <v>0</v>
      </c>
      <c r="H117" s="119">
        <v>0</v>
      </c>
      <c r="I117" s="119">
        <v>0</v>
      </c>
      <c r="J117" s="119">
        <v>331.48167999999998</v>
      </c>
      <c r="K117" s="119">
        <v>3.6999999999999999E-4</v>
      </c>
      <c r="L117" s="119">
        <v>331.48205000000002</v>
      </c>
      <c r="M117" s="119">
        <v>455.17834000000005</v>
      </c>
      <c r="N117" s="119">
        <v>0</v>
      </c>
      <c r="O117" s="119">
        <v>455.17834000000005</v>
      </c>
      <c r="P117" s="119">
        <v>1E-3</v>
      </c>
      <c r="Q117" s="119">
        <v>3.6999999999999999E-4</v>
      </c>
      <c r="R117" s="169">
        <v>786.66039000000001</v>
      </c>
    </row>
    <row r="118" spans="1:18" ht="13.2">
      <c r="A118" s="165"/>
      <c r="B118" s="161" t="s">
        <v>256</v>
      </c>
      <c r="C118" s="161" t="s">
        <v>257</v>
      </c>
      <c r="D118" s="162">
        <v>3861.8224100000002</v>
      </c>
      <c r="E118" s="163">
        <v>0</v>
      </c>
      <c r="F118" s="163">
        <v>3861.8224100000002</v>
      </c>
      <c r="G118" s="163">
        <v>0</v>
      </c>
      <c r="H118" s="163">
        <v>0</v>
      </c>
      <c r="I118" s="163">
        <v>0</v>
      </c>
      <c r="J118" s="163">
        <v>0.40573000000000004</v>
      </c>
      <c r="K118" s="163">
        <v>0</v>
      </c>
      <c r="L118" s="163">
        <v>0.40573000000000004</v>
      </c>
      <c r="M118" s="163">
        <v>0</v>
      </c>
      <c r="N118" s="163">
        <v>0</v>
      </c>
      <c r="O118" s="163">
        <v>0</v>
      </c>
      <c r="P118" s="163">
        <v>1E-3</v>
      </c>
      <c r="Q118" s="163">
        <v>0</v>
      </c>
      <c r="R118" s="164">
        <v>0.40573000000000004</v>
      </c>
    </row>
    <row r="119" spans="1:18" ht="13.2">
      <c r="A119" s="161" t="s">
        <v>809</v>
      </c>
      <c r="B119" s="166"/>
      <c r="C119" s="166"/>
      <c r="D119" s="162">
        <v>318875.12759000005</v>
      </c>
      <c r="E119" s="163">
        <v>7.7053000000000003</v>
      </c>
      <c r="F119" s="163">
        <v>318882.83289000002</v>
      </c>
      <c r="G119" s="163">
        <v>0.53047</v>
      </c>
      <c r="H119" s="163">
        <v>0</v>
      </c>
      <c r="I119" s="163">
        <v>0.53047</v>
      </c>
      <c r="J119" s="163">
        <v>13484.512129999997</v>
      </c>
      <c r="K119" s="163">
        <v>295.14912000000004</v>
      </c>
      <c r="L119" s="163">
        <v>13779.661249999997</v>
      </c>
      <c r="M119" s="163">
        <v>23318.50866</v>
      </c>
      <c r="N119" s="163">
        <v>603.61929000000009</v>
      </c>
      <c r="O119" s="163">
        <v>23922.127949999995</v>
      </c>
      <c r="P119" s="163">
        <v>2.1999999999999999E-2</v>
      </c>
      <c r="Q119" s="163">
        <v>898.76841000000002</v>
      </c>
      <c r="R119" s="164">
        <v>37702.319670000012</v>
      </c>
    </row>
    <row r="120" spans="1:18" ht="13.2">
      <c r="A120" s="161" t="s">
        <v>16</v>
      </c>
      <c r="B120" s="161" t="s">
        <v>258</v>
      </c>
      <c r="C120" s="161" t="s">
        <v>258</v>
      </c>
      <c r="D120" s="162">
        <v>43046.719959999995</v>
      </c>
      <c r="E120" s="163">
        <v>0</v>
      </c>
      <c r="F120" s="163">
        <v>43046.719959999995</v>
      </c>
      <c r="G120" s="163">
        <v>1.9499999999999999E-3</v>
      </c>
      <c r="H120" s="163">
        <v>0</v>
      </c>
      <c r="I120" s="163">
        <v>1.9499999999999999E-3</v>
      </c>
      <c r="J120" s="163">
        <v>928.98869999999999</v>
      </c>
      <c r="K120" s="163">
        <v>80.016770000000008</v>
      </c>
      <c r="L120" s="163">
        <v>1009.0054699999999</v>
      </c>
      <c r="M120" s="163">
        <v>2646.5167799999999</v>
      </c>
      <c r="N120" s="163">
        <v>43.672489999999996</v>
      </c>
      <c r="O120" s="163">
        <v>2690.1892699999999</v>
      </c>
      <c r="P120" s="163">
        <v>4.0000000000000001E-3</v>
      </c>
      <c r="Q120" s="163">
        <v>123.68926</v>
      </c>
      <c r="R120" s="164">
        <v>3699.1966900000002</v>
      </c>
    </row>
    <row r="121" spans="1:18" ht="13.2">
      <c r="A121" s="165"/>
      <c r="B121" s="161" t="s">
        <v>190</v>
      </c>
      <c r="C121" s="161" t="s">
        <v>191</v>
      </c>
      <c r="D121" s="162">
        <v>34368.665179999996</v>
      </c>
      <c r="E121" s="163">
        <v>0</v>
      </c>
      <c r="F121" s="163">
        <v>34368.665179999996</v>
      </c>
      <c r="G121" s="163">
        <v>0</v>
      </c>
      <c r="H121" s="163">
        <v>0</v>
      </c>
      <c r="I121" s="163">
        <v>0</v>
      </c>
      <c r="J121" s="163">
        <v>3751.5960700000001</v>
      </c>
      <c r="K121" s="163">
        <v>54.83952</v>
      </c>
      <c r="L121" s="163">
        <v>3806.43559</v>
      </c>
      <c r="M121" s="163">
        <v>6080.8637900000003</v>
      </c>
      <c r="N121" s="163">
        <v>25.139980000000001</v>
      </c>
      <c r="O121" s="163">
        <v>6106.0037699999993</v>
      </c>
      <c r="P121" s="163">
        <v>3.0000000000000001E-3</v>
      </c>
      <c r="Q121" s="163">
        <v>79.979500000000002</v>
      </c>
      <c r="R121" s="164">
        <v>9912.4393600000003</v>
      </c>
    </row>
    <row r="122" spans="1:18" ht="13.2">
      <c r="A122" s="165"/>
      <c r="B122" s="165"/>
      <c r="C122" s="167" t="s">
        <v>280</v>
      </c>
      <c r="D122" s="168">
        <v>9750.4780500000015</v>
      </c>
      <c r="E122" s="119">
        <v>0</v>
      </c>
      <c r="F122" s="119">
        <v>9750.4780500000015</v>
      </c>
      <c r="G122" s="119">
        <v>0</v>
      </c>
      <c r="H122" s="119">
        <v>0</v>
      </c>
      <c r="I122" s="119">
        <v>0</v>
      </c>
      <c r="J122" s="119">
        <v>2598.4298699999999</v>
      </c>
      <c r="K122" s="119">
        <v>56.275129999999997</v>
      </c>
      <c r="L122" s="119">
        <v>2654.7049999999999</v>
      </c>
      <c r="M122" s="119">
        <v>3838.6797499999998</v>
      </c>
      <c r="N122" s="119">
        <v>152.38953000000001</v>
      </c>
      <c r="O122" s="119">
        <v>3991.0692799999997</v>
      </c>
      <c r="P122" s="119">
        <v>1E-3</v>
      </c>
      <c r="Q122" s="119">
        <v>208.66466</v>
      </c>
      <c r="R122" s="169">
        <v>6645.7742800000005</v>
      </c>
    </row>
    <row r="123" spans="1:18" ht="13.2">
      <c r="A123" s="165"/>
      <c r="B123" s="165"/>
      <c r="C123" s="167" t="s">
        <v>259</v>
      </c>
      <c r="D123" s="168">
        <v>46690.730769999995</v>
      </c>
      <c r="E123" s="119">
        <v>0</v>
      </c>
      <c r="F123" s="119">
        <v>46690.730769999995</v>
      </c>
      <c r="G123" s="119">
        <v>3.5E-4</v>
      </c>
      <c r="H123" s="119">
        <v>0</v>
      </c>
      <c r="I123" s="119">
        <v>3.5E-4</v>
      </c>
      <c r="J123" s="119">
        <v>6152.8024300000006</v>
      </c>
      <c r="K123" s="119">
        <v>510.58571999999998</v>
      </c>
      <c r="L123" s="119">
        <v>6663.3881500000007</v>
      </c>
      <c r="M123" s="119">
        <v>6036.9747100000004</v>
      </c>
      <c r="N123" s="119">
        <v>300.83946999999995</v>
      </c>
      <c r="O123" s="119">
        <v>6337.8141799999994</v>
      </c>
      <c r="P123" s="119">
        <v>3.0000000000000001E-3</v>
      </c>
      <c r="Q123" s="119">
        <v>811.42518999999993</v>
      </c>
      <c r="R123" s="169">
        <v>13001.20268</v>
      </c>
    </row>
    <row r="124" spans="1:18" ht="13.2">
      <c r="A124" s="165"/>
      <c r="B124" s="161" t="s">
        <v>260</v>
      </c>
      <c r="C124" s="161" t="s">
        <v>260</v>
      </c>
      <c r="D124" s="162">
        <v>43270.655359999997</v>
      </c>
      <c r="E124" s="163">
        <v>0</v>
      </c>
      <c r="F124" s="163">
        <v>43270.655359999997</v>
      </c>
      <c r="G124" s="163">
        <v>1.07E-3</v>
      </c>
      <c r="H124" s="163">
        <v>0</v>
      </c>
      <c r="I124" s="163">
        <v>1.07E-3</v>
      </c>
      <c r="J124" s="163">
        <v>2292.1818699999994</v>
      </c>
      <c r="K124" s="163">
        <v>154.88195999999999</v>
      </c>
      <c r="L124" s="163">
        <v>2447.0638300000001</v>
      </c>
      <c r="M124" s="163">
        <v>2683.4006800000002</v>
      </c>
      <c r="N124" s="163">
        <v>443.05613</v>
      </c>
      <c r="O124" s="163">
        <v>3126.4568099999997</v>
      </c>
      <c r="P124" s="163">
        <v>5.0000000000000001E-3</v>
      </c>
      <c r="Q124" s="163">
        <v>597.93808999999999</v>
      </c>
      <c r="R124" s="164">
        <v>5573.52171</v>
      </c>
    </row>
    <row r="125" spans="1:18" ht="13.2">
      <c r="A125" s="165"/>
      <c r="B125" s="165"/>
      <c r="C125" s="167" t="s">
        <v>261</v>
      </c>
      <c r="D125" s="168">
        <v>211.17319000000001</v>
      </c>
      <c r="E125" s="119">
        <v>0</v>
      </c>
      <c r="F125" s="119">
        <v>211.17319000000001</v>
      </c>
      <c r="G125" s="119">
        <v>0</v>
      </c>
      <c r="H125" s="119">
        <v>0</v>
      </c>
      <c r="I125" s="119">
        <v>0</v>
      </c>
      <c r="J125" s="119">
        <v>0</v>
      </c>
      <c r="K125" s="119">
        <v>0</v>
      </c>
      <c r="L125" s="119">
        <v>0</v>
      </c>
      <c r="M125" s="119">
        <v>0</v>
      </c>
      <c r="N125" s="119">
        <v>0</v>
      </c>
      <c r="O125" s="119">
        <v>0</v>
      </c>
      <c r="P125" s="119">
        <v>1E-3</v>
      </c>
      <c r="Q125" s="119">
        <v>0</v>
      </c>
      <c r="R125" s="169">
        <v>0</v>
      </c>
    </row>
    <row r="126" spans="1:18" ht="13.2">
      <c r="A126" s="165"/>
      <c r="B126" s="161" t="s">
        <v>192</v>
      </c>
      <c r="C126" s="161" t="s">
        <v>193</v>
      </c>
      <c r="D126" s="162">
        <v>76319.17859000001</v>
      </c>
      <c r="E126" s="163">
        <v>0</v>
      </c>
      <c r="F126" s="163">
        <v>76319.17859000001</v>
      </c>
      <c r="G126" s="163">
        <v>0.38792000000000004</v>
      </c>
      <c r="H126" s="163">
        <v>0</v>
      </c>
      <c r="I126" s="163">
        <v>0.38792000000000004</v>
      </c>
      <c r="J126" s="163">
        <v>2781.4215099999997</v>
      </c>
      <c r="K126" s="163">
        <v>189.65836000000002</v>
      </c>
      <c r="L126" s="163">
        <v>2971.07987</v>
      </c>
      <c r="M126" s="163">
        <v>12985.158780000002</v>
      </c>
      <c r="N126" s="163">
        <v>58.098660000000002</v>
      </c>
      <c r="O126" s="163">
        <v>13043.257439999999</v>
      </c>
      <c r="P126" s="163">
        <v>5.0000000000000001E-3</v>
      </c>
      <c r="Q126" s="163">
        <v>247.75702000000001</v>
      </c>
      <c r="R126" s="164">
        <v>16014.725229999998</v>
      </c>
    </row>
    <row r="127" spans="1:18" ht="13.2">
      <c r="A127" s="165"/>
      <c r="B127" s="161" t="s">
        <v>16</v>
      </c>
      <c r="C127" s="161" t="s">
        <v>194</v>
      </c>
      <c r="D127" s="162">
        <v>257223.52142</v>
      </c>
      <c r="E127" s="163">
        <v>28.73696</v>
      </c>
      <c r="F127" s="163">
        <v>257252.25838000001</v>
      </c>
      <c r="G127" s="163">
        <v>0.19213</v>
      </c>
      <c r="H127" s="163">
        <v>0</v>
      </c>
      <c r="I127" s="163">
        <v>0.19213</v>
      </c>
      <c r="J127" s="163">
        <v>10869.240020000001</v>
      </c>
      <c r="K127" s="163">
        <v>290.94294000000008</v>
      </c>
      <c r="L127" s="163">
        <v>11160.182959999998</v>
      </c>
      <c r="M127" s="163">
        <v>53614.102399999989</v>
      </c>
      <c r="N127" s="163">
        <v>213.63285999999999</v>
      </c>
      <c r="O127" s="163">
        <v>53827.735260000001</v>
      </c>
      <c r="P127" s="163">
        <v>1.7999999999999999E-2</v>
      </c>
      <c r="Q127" s="163">
        <v>504.57580000000002</v>
      </c>
      <c r="R127" s="164">
        <v>64988.11035000001</v>
      </c>
    </row>
    <row r="128" spans="1:18" ht="13.2">
      <c r="A128" s="165"/>
      <c r="B128" s="165"/>
      <c r="C128" s="167" t="s">
        <v>195</v>
      </c>
      <c r="D128" s="168">
        <v>45369.709929999997</v>
      </c>
      <c r="E128" s="119">
        <v>0</v>
      </c>
      <c r="F128" s="119">
        <v>45369.709929999997</v>
      </c>
      <c r="G128" s="119">
        <v>1.4289999999999999E-2</v>
      </c>
      <c r="H128" s="119">
        <v>0</v>
      </c>
      <c r="I128" s="119">
        <v>1.4289999999999999E-2</v>
      </c>
      <c r="J128" s="119">
        <v>2921.62473</v>
      </c>
      <c r="K128" s="119">
        <v>18.932770000000001</v>
      </c>
      <c r="L128" s="119">
        <v>2940.5574999999999</v>
      </c>
      <c r="M128" s="119">
        <v>11179.591420000001</v>
      </c>
      <c r="N128" s="119">
        <v>11.05025</v>
      </c>
      <c r="O128" s="119">
        <v>11190.641669999999</v>
      </c>
      <c r="P128" s="119">
        <v>5.0000000000000001E-3</v>
      </c>
      <c r="Q128" s="119">
        <v>29.98302</v>
      </c>
      <c r="R128" s="169">
        <v>14131.213459999999</v>
      </c>
    </row>
    <row r="129" spans="1:18" ht="13.2">
      <c r="A129" s="165"/>
      <c r="B129" s="165"/>
      <c r="C129" s="167" t="s">
        <v>262</v>
      </c>
      <c r="D129" s="168">
        <v>83065.609489999988</v>
      </c>
      <c r="E129" s="119">
        <v>0</v>
      </c>
      <c r="F129" s="119">
        <v>83065.609489999988</v>
      </c>
      <c r="G129" s="119">
        <v>6.3200000000000001E-3</v>
      </c>
      <c r="H129" s="119">
        <v>0</v>
      </c>
      <c r="I129" s="119">
        <v>6.3200000000000001E-3</v>
      </c>
      <c r="J129" s="119">
        <v>5369.7241800000011</v>
      </c>
      <c r="K129" s="119">
        <v>221.73597999999998</v>
      </c>
      <c r="L129" s="119">
        <v>5591.4601600000005</v>
      </c>
      <c r="M129" s="119">
        <v>23844.283749999999</v>
      </c>
      <c r="N129" s="119">
        <v>551.69588999999996</v>
      </c>
      <c r="O129" s="119">
        <v>24395.979640000001</v>
      </c>
      <c r="P129" s="119">
        <v>7.0000000000000001E-3</v>
      </c>
      <c r="Q129" s="119">
        <v>773.43186999999989</v>
      </c>
      <c r="R129" s="169">
        <v>29987.446120000001</v>
      </c>
    </row>
    <row r="130" spans="1:18" ht="13.2">
      <c r="A130" s="165"/>
      <c r="B130" s="165"/>
      <c r="C130" s="167" t="s">
        <v>281</v>
      </c>
      <c r="D130" s="168">
        <v>92976.121719999996</v>
      </c>
      <c r="E130" s="119">
        <v>0</v>
      </c>
      <c r="F130" s="119">
        <v>92976.121719999996</v>
      </c>
      <c r="G130" s="119">
        <v>1.2272000000000001</v>
      </c>
      <c r="H130" s="119">
        <v>0</v>
      </c>
      <c r="I130" s="119">
        <v>1.2272000000000001</v>
      </c>
      <c r="J130" s="119">
        <v>10523.32777</v>
      </c>
      <c r="K130" s="119">
        <v>319.59608999999995</v>
      </c>
      <c r="L130" s="119">
        <v>10842.923859999999</v>
      </c>
      <c r="M130" s="119">
        <v>23226.379240000002</v>
      </c>
      <c r="N130" s="119">
        <v>2465.38049</v>
      </c>
      <c r="O130" s="119">
        <v>25691.759730000002</v>
      </c>
      <c r="P130" s="119">
        <v>4.0000000000000001E-3</v>
      </c>
      <c r="Q130" s="119">
        <v>2784.97658</v>
      </c>
      <c r="R130" s="169">
        <v>36535.910790000002</v>
      </c>
    </row>
    <row r="131" spans="1:18" ht="13.2">
      <c r="A131" s="165"/>
      <c r="B131" s="165"/>
      <c r="C131" s="167" t="s">
        <v>282</v>
      </c>
      <c r="D131" s="168">
        <v>9809.8325700000005</v>
      </c>
      <c r="E131" s="119">
        <v>0</v>
      </c>
      <c r="F131" s="119">
        <v>9809.8325700000005</v>
      </c>
      <c r="G131" s="119">
        <v>0</v>
      </c>
      <c r="H131" s="119">
        <v>0</v>
      </c>
      <c r="I131" s="119">
        <v>0</v>
      </c>
      <c r="J131" s="119">
        <v>7494.2920599999998</v>
      </c>
      <c r="K131" s="119">
        <v>0.19331000000000001</v>
      </c>
      <c r="L131" s="119">
        <v>7494.4853700000003</v>
      </c>
      <c r="M131" s="119">
        <v>834.06256000000008</v>
      </c>
      <c r="N131" s="119">
        <v>958.48685999999998</v>
      </c>
      <c r="O131" s="119">
        <v>1792.5494199999998</v>
      </c>
      <c r="P131" s="119">
        <v>2E-3</v>
      </c>
      <c r="Q131" s="119">
        <v>958.68017000000009</v>
      </c>
      <c r="R131" s="169">
        <v>9287.0347899999997</v>
      </c>
    </row>
    <row r="132" spans="1:18" ht="13.2">
      <c r="A132" s="165"/>
      <c r="B132" s="165"/>
      <c r="C132" s="167" t="s">
        <v>315</v>
      </c>
      <c r="D132" s="168">
        <v>8164.3682399999998</v>
      </c>
      <c r="E132" s="119">
        <v>0</v>
      </c>
      <c r="F132" s="119">
        <v>8164.3682399999998</v>
      </c>
      <c r="G132" s="119">
        <v>0.10395</v>
      </c>
      <c r="H132" s="119">
        <v>0</v>
      </c>
      <c r="I132" s="119">
        <v>0.10395</v>
      </c>
      <c r="J132" s="119">
        <v>789.08286999999996</v>
      </c>
      <c r="K132" s="119">
        <v>83.285749999999993</v>
      </c>
      <c r="L132" s="119">
        <v>872.36861999999996</v>
      </c>
      <c r="M132" s="119">
        <v>1230.5657800000001</v>
      </c>
      <c r="N132" s="119">
        <v>17.395400000000002</v>
      </c>
      <c r="O132" s="119">
        <v>1247.96118</v>
      </c>
      <c r="P132" s="119">
        <v>1E-3</v>
      </c>
      <c r="Q132" s="119">
        <v>100.68114999999999</v>
      </c>
      <c r="R132" s="169">
        <v>2120.4337500000001</v>
      </c>
    </row>
    <row r="133" spans="1:18" ht="13.2">
      <c r="A133" s="165"/>
      <c r="B133" s="165"/>
      <c r="C133" s="167" t="s">
        <v>16</v>
      </c>
      <c r="D133" s="168">
        <v>192138.8922</v>
      </c>
      <c r="E133" s="119">
        <v>0</v>
      </c>
      <c r="F133" s="119">
        <v>192138.8922</v>
      </c>
      <c r="G133" s="119">
        <v>5.4870000000000002E-2</v>
      </c>
      <c r="H133" s="119">
        <v>0</v>
      </c>
      <c r="I133" s="119">
        <v>5.4870000000000002E-2</v>
      </c>
      <c r="J133" s="119">
        <v>4611.7555299999995</v>
      </c>
      <c r="K133" s="119">
        <v>188.66396000000003</v>
      </c>
      <c r="L133" s="119">
        <v>4800.4194900000002</v>
      </c>
      <c r="M133" s="119">
        <v>64568.593679999991</v>
      </c>
      <c r="N133" s="119">
        <v>2192.1305100000004</v>
      </c>
      <c r="O133" s="119">
        <v>66760.724189999994</v>
      </c>
      <c r="P133" s="119">
        <v>7.0000000000000001E-3</v>
      </c>
      <c r="Q133" s="119">
        <v>2380.7944699999998</v>
      </c>
      <c r="R133" s="169">
        <v>71561.198550000001</v>
      </c>
    </row>
    <row r="134" spans="1:18" ht="13.2">
      <c r="A134" s="165"/>
      <c r="B134" s="165"/>
      <c r="C134" s="167" t="s">
        <v>196</v>
      </c>
      <c r="D134" s="168">
        <v>105880.13190000001</v>
      </c>
      <c r="E134" s="119">
        <v>0</v>
      </c>
      <c r="F134" s="119">
        <v>105880.13190000001</v>
      </c>
      <c r="G134" s="119">
        <v>0.61157000000000006</v>
      </c>
      <c r="H134" s="119">
        <v>0</v>
      </c>
      <c r="I134" s="119">
        <v>0.61157000000000006</v>
      </c>
      <c r="J134" s="119">
        <v>17368.643100000001</v>
      </c>
      <c r="K134" s="119">
        <v>234.08808000000002</v>
      </c>
      <c r="L134" s="119">
        <v>17602.731179999999</v>
      </c>
      <c r="M134" s="119">
        <v>81652.584560000003</v>
      </c>
      <c r="N134" s="119">
        <v>1602.3565100000001</v>
      </c>
      <c r="O134" s="119">
        <v>83254.941070000001</v>
      </c>
      <c r="P134" s="119">
        <v>7.0000000000000001E-3</v>
      </c>
      <c r="Q134" s="119">
        <v>1836.4445899999998</v>
      </c>
      <c r="R134" s="169">
        <v>100858.28382000001</v>
      </c>
    </row>
    <row r="135" spans="1:18" ht="13.2">
      <c r="A135" s="165"/>
      <c r="B135" s="165"/>
      <c r="C135" s="167" t="s">
        <v>197</v>
      </c>
      <c r="D135" s="168">
        <v>50825.570510000005</v>
      </c>
      <c r="E135" s="119">
        <v>0</v>
      </c>
      <c r="F135" s="119">
        <v>50825.570510000005</v>
      </c>
      <c r="G135" s="119">
        <v>6.7000000000000002E-4</v>
      </c>
      <c r="H135" s="119">
        <v>0</v>
      </c>
      <c r="I135" s="119">
        <v>6.7000000000000002E-4</v>
      </c>
      <c r="J135" s="119">
        <v>3102.7427399999997</v>
      </c>
      <c r="K135" s="119">
        <v>120.36445000000001</v>
      </c>
      <c r="L135" s="119">
        <v>3223.1071899999997</v>
      </c>
      <c r="M135" s="119">
        <v>18623.035319999999</v>
      </c>
      <c r="N135" s="119">
        <v>60.048590000000004</v>
      </c>
      <c r="O135" s="119">
        <v>18683.083910000001</v>
      </c>
      <c r="P135" s="119">
        <v>4.0000000000000001E-3</v>
      </c>
      <c r="Q135" s="119">
        <v>180.41304000000002</v>
      </c>
      <c r="R135" s="169">
        <v>21906.191770000001</v>
      </c>
    </row>
    <row r="136" spans="1:18" ht="13.2">
      <c r="A136" s="165"/>
      <c r="B136" s="165"/>
      <c r="C136" s="167" t="s">
        <v>198</v>
      </c>
      <c r="D136" s="168">
        <v>46567.459149999995</v>
      </c>
      <c r="E136" s="119">
        <v>0</v>
      </c>
      <c r="F136" s="119">
        <v>46567.459149999995</v>
      </c>
      <c r="G136" s="119">
        <v>1.5100000000000001E-3</v>
      </c>
      <c r="H136" s="119">
        <v>0</v>
      </c>
      <c r="I136" s="119">
        <v>1.5100000000000001E-3</v>
      </c>
      <c r="J136" s="119">
        <v>2421.90825</v>
      </c>
      <c r="K136" s="119">
        <v>61.992619999999995</v>
      </c>
      <c r="L136" s="119">
        <v>2483.9008699999999</v>
      </c>
      <c r="M136" s="119">
        <v>12291.940420000001</v>
      </c>
      <c r="N136" s="119">
        <v>56.424150000000004</v>
      </c>
      <c r="O136" s="119">
        <v>12348.36457</v>
      </c>
      <c r="P136" s="119">
        <v>4.0000000000000001E-3</v>
      </c>
      <c r="Q136" s="119">
        <v>118.41676999999999</v>
      </c>
      <c r="R136" s="169">
        <v>14832.266949999999</v>
      </c>
    </row>
    <row r="137" spans="1:18" ht="13.2">
      <c r="A137" s="165"/>
      <c r="B137" s="165"/>
      <c r="C137" s="167" t="s">
        <v>263</v>
      </c>
      <c r="D137" s="168">
        <v>113125.37231999999</v>
      </c>
      <c r="E137" s="119">
        <v>0</v>
      </c>
      <c r="F137" s="119">
        <v>113125.37231999999</v>
      </c>
      <c r="G137" s="119">
        <v>1.324E-2</v>
      </c>
      <c r="H137" s="119">
        <v>0</v>
      </c>
      <c r="I137" s="119">
        <v>1.324E-2</v>
      </c>
      <c r="J137" s="119">
        <v>11015.081619999999</v>
      </c>
      <c r="K137" s="119">
        <v>291.46924999999999</v>
      </c>
      <c r="L137" s="119">
        <v>11306.550870000001</v>
      </c>
      <c r="M137" s="119">
        <v>44084.656540000004</v>
      </c>
      <c r="N137" s="119">
        <v>4919.1960499999996</v>
      </c>
      <c r="O137" s="119">
        <v>49003.852589999995</v>
      </c>
      <c r="P137" s="119">
        <v>4.0000000000000001E-3</v>
      </c>
      <c r="Q137" s="119">
        <v>5210.6652999999997</v>
      </c>
      <c r="R137" s="169">
        <v>60310.416699999994</v>
      </c>
    </row>
    <row r="138" spans="1:18" ht="13.2">
      <c r="A138" s="165"/>
      <c r="B138" s="165"/>
      <c r="C138" s="167" t="s">
        <v>264</v>
      </c>
      <c r="D138" s="168">
        <v>86788.28357</v>
      </c>
      <c r="E138" s="119">
        <v>32.50703</v>
      </c>
      <c r="F138" s="119">
        <v>86820.790599999993</v>
      </c>
      <c r="G138" s="119">
        <v>0.43924999999999997</v>
      </c>
      <c r="H138" s="119">
        <v>0</v>
      </c>
      <c r="I138" s="119">
        <v>0.43924999999999997</v>
      </c>
      <c r="J138" s="119">
        <v>3585.62547</v>
      </c>
      <c r="K138" s="119">
        <v>147.75282000000001</v>
      </c>
      <c r="L138" s="119">
        <v>3733.3782900000001</v>
      </c>
      <c r="M138" s="119">
        <v>9306.3251099999998</v>
      </c>
      <c r="N138" s="119">
        <v>317.55179000000004</v>
      </c>
      <c r="O138" s="119">
        <v>9623.8769000000011</v>
      </c>
      <c r="P138" s="119">
        <v>6.0000000000000001E-3</v>
      </c>
      <c r="Q138" s="119">
        <v>465.30460999999997</v>
      </c>
      <c r="R138" s="169">
        <v>13357.694439999999</v>
      </c>
    </row>
    <row r="139" spans="1:18" ht="13.2">
      <c r="A139" s="165"/>
      <c r="B139" s="165"/>
      <c r="C139" s="167" t="s">
        <v>283</v>
      </c>
      <c r="D139" s="168">
        <v>421937.57573999994</v>
      </c>
      <c r="E139" s="119">
        <v>1693.2008500000002</v>
      </c>
      <c r="F139" s="119">
        <v>423630.77658999996</v>
      </c>
      <c r="G139" s="119">
        <v>1.86005</v>
      </c>
      <c r="H139" s="119">
        <v>0</v>
      </c>
      <c r="I139" s="119">
        <v>1.86005</v>
      </c>
      <c r="J139" s="119">
        <v>783240.15671999985</v>
      </c>
      <c r="K139" s="119">
        <v>35179.647819999998</v>
      </c>
      <c r="L139" s="119">
        <v>818419.80453999992</v>
      </c>
      <c r="M139" s="119">
        <v>786775.69326999993</v>
      </c>
      <c r="N139" s="119">
        <v>35723.162049999999</v>
      </c>
      <c r="O139" s="119">
        <v>822498.85531999997</v>
      </c>
      <c r="P139" s="119">
        <v>7.0000000000000001E-3</v>
      </c>
      <c r="Q139" s="119">
        <v>70902.809870000012</v>
      </c>
      <c r="R139" s="169">
        <v>1640920.51991</v>
      </c>
    </row>
    <row r="140" spans="1:18" ht="13.2">
      <c r="A140" s="165"/>
      <c r="B140" s="165"/>
      <c r="C140" s="167" t="s">
        <v>199</v>
      </c>
      <c r="D140" s="168">
        <v>1848842.7768899999</v>
      </c>
      <c r="E140" s="119">
        <v>301436.00672</v>
      </c>
      <c r="F140" s="119">
        <v>2150278.7836100003</v>
      </c>
      <c r="G140" s="119">
        <v>193.73108999999999</v>
      </c>
      <c r="H140" s="119">
        <v>62.617890000000003</v>
      </c>
      <c r="I140" s="119">
        <v>256.34897999999998</v>
      </c>
      <c r="J140" s="119">
        <v>30605.610090000002</v>
      </c>
      <c r="K140" s="119">
        <v>5390.0996100000002</v>
      </c>
      <c r="L140" s="119">
        <v>35995.709699999999</v>
      </c>
      <c r="M140" s="119">
        <v>1055140.3627599999</v>
      </c>
      <c r="N140" s="119">
        <v>14189.77276</v>
      </c>
      <c r="O140" s="119">
        <v>1069330.13552</v>
      </c>
      <c r="P140" s="119">
        <v>7.0000000000000001E-3</v>
      </c>
      <c r="Q140" s="119">
        <v>19642.490260000002</v>
      </c>
      <c r="R140" s="169">
        <v>1105582.1942</v>
      </c>
    </row>
    <row r="141" spans="1:18" ht="13.2">
      <c r="A141" s="165"/>
      <c r="B141" s="165"/>
      <c r="C141" s="167" t="s">
        <v>200</v>
      </c>
      <c r="D141" s="168">
        <v>220837.40720999998</v>
      </c>
      <c r="E141" s="119">
        <v>0</v>
      </c>
      <c r="F141" s="119">
        <v>220837.40720999998</v>
      </c>
      <c r="G141" s="119">
        <v>5.8610000000000009E-2</v>
      </c>
      <c r="H141" s="119">
        <v>0</v>
      </c>
      <c r="I141" s="119">
        <v>5.8610000000000009E-2</v>
      </c>
      <c r="J141" s="119">
        <v>18630.065009999998</v>
      </c>
      <c r="K141" s="119">
        <v>704.00449000000003</v>
      </c>
      <c r="L141" s="119">
        <v>19334.069499999998</v>
      </c>
      <c r="M141" s="119">
        <v>100375.66666</v>
      </c>
      <c r="N141" s="119">
        <v>1831.8211800000001</v>
      </c>
      <c r="O141" s="119">
        <v>102207.48784</v>
      </c>
      <c r="P141" s="119">
        <v>1.9E-2</v>
      </c>
      <c r="Q141" s="119">
        <v>2535.8256699999997</v>
      </c>
      <c r="R141" s="169">
        <v>121541.61595000004</v>
      </c>
    </row>
    <row r="142" spans="1:18" ht="13.2">
      <c r="A142" s="165"/>
      <c r="B142" s="165"/>
      <c r="C142" s="167" t="s">
        <v>265</v>
      </c>
      <c r="D142" s="168">
        <v>121559.47875999998</v>
      </c>
      <c r="E142" s="119">
        <v>0</v>
      </c>
      <c r="F142" s="119">
        <v>121559.47875999998</v>
      </c>
      <c r="G142" s="119">
        <v>9.212999999999999E-2</v>
      </c>
      <c r="H142" s="119">
        <v>0</v>
      </c>
      <c r="I142" s="119">
        <v>9.212999999999999E-2</v>
      </c>
      <c r="J142" s="119">
        <v>7010.9915600000004</v>
      </c>
      <c r="K142" s="119">
        <v>345.95116999999999</v>
      </c>
      <c r="L142" s="119">
        <v>7356.9427300000007</v>
      </c>
      <c r="M142" s="119">
        <v>32026.571819999997</v>
      </c>
      <c r="N142" s="119">
        <v>1281.0940600000001</v>
      </c>
      <c r="O142" s="119">
        <v>33307.66588</v>
      </c>
      <c r="P142" s="119">
        <v>1.0999999999999999E-2</v>
      </c>
      <c r="Q142" s="119">
        <v>1627.0452299999999</v>
      </c>
      <c r="R142" s="169">
        <v>40664.700739999993</v>
      </c>
    </row>
    <row r="143" spans="1:18" ht="13.2">
      <c r="A143" s="165"/>
      <c r="B143" s="165"/>
      <c r="C143" s="167" t="s">
        <v>201</v>
      </c>
      <c r="D143" s="168">
        <v>78064.872800000012</v>
      </c>
      <c r="E143" s="119">
        <v>0</v>
      </c>
      <c r="F143" s="119">
        <v>78064.872800000012</v>
      </c>
      <c r="G143" s="119">
        <v>3.13E-3</v>
      </c>
      <c r="H143" s="119">
        <v>0</v>
      </c>
      <c r="I143" s="119">
        <v>3.13E-3</v>
      </c>
      <c r="J143" s="119">
        <v>3487.1909700000001</v>
      </c>
      <c r="K143" s="119">
        <v>133.60352</v>
      </c>
      <c r="L143" s="119">
        <v>3620.7944900000002</v>
      </c>
      <c r="M143" s="119">
        <v>26825.684920000003</v>
      </c>
      <c r="N143" s="119">
        <v>381.23632000000003</v>
      </c>
      <c r="O143" s="119">
        <v>27206.92124</v>
      </c>
      <c r="P143" s="119">
        <v>8.0000000000000002E-3</v>
      </c>
      <c r="Q143" s="119">
        <v>514.83983999999998</v>
      </c>
      <c r="R143" s="169">
        <v>30827.718860000004</v>
      </c>
    </row>
    <row r="144" spans="1:18" ht="13.2">
      <c r="A144" s="165"/>
      <c r="B144" s="165"/>
      <c r="C144" s="167" t="s">
        <v>139</v>
      </c>
      <c r="D144" s="168">
        <v>35322.06207</v>
      </c>
      <c r="E144" s="119">
        <v>0</v>
      </c>
      <c r="F144" s="119">
        <v>35322.06207</v>
      </c>
      <c r="G144" s="119">
        <v>2.5409999999999999E-2</v>
      </c>
      <c r="H144" s="119">
        <v>0</v>
      </c>
      <c r="I144" s="119">
        <v>2.5409999999999999E-2</v>
      </c>
      <c r="J144" s="119">
        <v>11922.443449999999</v>
      </c>
      <c r="K144" s="119">
        <v>250.96875</v>
      </c>
      <c r="L144" s="119">
        <v>12173.412199999999</v>
      </c>
      <c r="M144" s="119">
        <v>47815.436900000001</v>
      </c>
      <c r="N144" s="119">
        <v>2875.7122100000001</v>
      </c>
      <c r="O144" s="119">
        <v>50691.149109999998</v>
      </c>
      <c r="P144" s="119">
        <v>3.0000000000000001E-3</v>
      </c>
      <c r="Q144" s="119">
        <v>3126.6809600000001</v>
      </c>
      <c r="R144" s="169">
        <v>62864.586719999999</v>
      </c>
    </row>
    <row r="145" spans="1:18" ht="13.2">
      <c r="A145" s="165"/>
      <c r="B145" s="165"/>
      <c r="C145" s="167" t="s">
        <v>202</v>
      </c>
      <c r="D145" s="168">
        <v>56827.862310000004</v>
      </c>
      <c r="E145" s="119">
        <v>11.445600000000001</v>
      </c>
      <c r="F145" s="119">
        <v>56839.307909999996</v>
      </c>
      <c r="G145" s="119">
        <v>5.6399999999999999E-2</v>
      </c>
      <c r="H145" s="119">
        <v>0</v>
      </c>
      <c r="I145" s="119">
        <v>5.6399999999999999E-2</v>
      </c>
      <c r="J145" s="119">
        <v>10142.899519999999</v>
      </c>
      <c r="K145" s="119">
        <v>611.81429000000003</v>
      </c>
      <c r="L145" s="119">
        <v>10754.713810000001</v>
      </c>
      <c r="M145" s="119">
        <v>58485.998429999992</v>
      </c>
      <c r="N145" s="119">
        <v>1428.69724</v>
      </c>
      <c r="O145" s="119">
        <v>59914.695670000001</v>
      </c>
      <c r="P145" s="119">
        <v>4.0000000000000001E-3</v>
      </c>
      <c r="Q145" s="119">
        <v>2040.5115299999998</v>
      </c>
      <c r="R145" s="169">
        <v>70669.465879999989</v>
      </c>
    </row>
    <row r="146" spans="1:18" ht="13.2">
      <c r="A146" s="165"/>
      <c r="B146" s="165"/>
      <c r="C146" s="167" t="s">
        <v>266</v>
      </c>
      <c r="D146" s="168">
        <v>458243.05444000004</v>
      </c>
      <c r="E146" s="119">
        <v>11.45575</v>
      </c>
      <c r="F146" s="119">
        <v>458254.51019000006</v>
      </c>
      <c r="G146" s="119">
        <v>5.2300000000000003E-3</v>
      </c>
      <c r="H146" s="119">
        <v>0</v>
      </c>
      <c r="I146" s="119">
        <v>5.2300000000000003E-3</v>
      </c>
      <c r="J146" s="119">
        <v>256980.81715000002</v>
      </c>
      <c r="K146" s="119">
        <v>127.91018000000001</v>
      </c>
      <c r="L146" s="119">
        <v>257108.72733000002</v>
      </c>
      <c r="M146" s="119">
        <v>659097.73138999997</v>
      </c>
      <c r="N146" s="119">
        <v>2659.5877300000002</v>
      </c>
      <c r="O146" s="119">
        <v>661757.31912</v>
      </c>
      <c r="P146" s="119">
        <v>1.2E-2</v>
      </c>
      <c r="Q146" s="119">
        <v>2787.4979099999996</v>
      </c>
      <c r="R146" s="169">
        <v>918866.05167999992</v>
      </c>
    </row>
    <row r="147" spans="1:18" ht="13.2">
      <c r="A147" s="165"/>
      <c r="B147" s="165"/>
      <c r="C147" s="167" t="s">
        <v>203</v>
      </c>
      <c r="D147" s="168">
        <v>81981.773530000006</v>
      </c>
      <c r="E147" s="119">
        <v>0</v>
      </c>
      <c r="F147" s="119">
        <v>81981.773530000006</v>
      </c>
      <c r="G147" s="119">
        <v>9.820000000000001E-2</v>
      </c>
      <c r="H147" s="119">
        <v>0</v>
      </c>
      <c r="I147" s="119">
        <v>9.820000000000001E-2</v>
      </c>
      <c r="J147" s="119">
        <v>5256.3310300000003</v>
      </c>
      <c r="K147" s="119">
        <v>75.718299999999999</v>
      </c>
      <c r="L147" s="119">
        <v>5332.0493299999989</v>
      </c>
      <c r="M147" s="119">
        <v>23198.355540000004</v>
      </c>
      <c r="N147" s="119">
        <v>142.89966000000001</v>
      </c>
      <c r="O147" s="119">
        <v>23341.255200000003</v>
      </c>
      <c r="P147" s="119">
        <v>8.9999999999999993E-3</v>
      </c>
      <c r="Q147" s="119">
        <v>218.61796000000001</v>
      </c>
      <c r="R147" s="169">
        <v>28673.402730000005</v>
      </c>
    </row>
    <row r="148" spans="1:18" ht="13.2">
      <c r="A148" s="165"/>
      <c r="B148" s="165"/>
      <c r="C148" s="167" t="s">
        <v>204</v>
      </c>
      <c r="D148" s="168">
        <v>59814.478099999993</v>
      </c>
      <c r="E148" s="119">
        <v>0</v>
      </c>
      <c r="F148" s="119">
        <v>59814.478099999993</v>
      </c>
      <c r="G148" s="119">
        <v>1.1349999999999999E-2</v>
      </c>
      <c r="H148" s="119">
        <v>0</v>
      </c>
      <c r="I148" s="119">
        <v>1.1349999999999999E-2</v>
      </c>
      <c r="J148" s="119">
        <v>2918.2142699999999</v>
      </c>
      <c r="K148" s="119">
        <v>182.27181999999999</v>
      </c>
      <c r="L148" s="119">
        <v>3100.4860899999999</v>
      </c>
      <c r="M148" s="119">
        <v>25543.640149999999</v>
      </c>
      <c r="N148" s="119">
        <v>110.69942</v>
      </c>
      <c r="O148" s="119">
        <v>25654.33957</v>
      </c>
      <c r="P148" s="119">
        <v>7.0000000000000001E-3</v>
      </c>
      <c r="Q148" s="119">
        <v>292.97123999999997</v>
      </c>
      <c r="R148" s="169">
        <v>28754.837010000003</v>
      </c>
    </row>
    <row r="149" spans="1:18" ht="13.2">
      <c r="A149" s="165"/>
      <c r="B149" s="165"/>
      <c r="C149" s="167" t="s">
        <v>244</v>
      </c>
      <c r="D149" s="168">
        <v>130768.38953</v>
      </c>
      <c r="E149" s="119">
        <v>0</v>
      </c>
      <c r="F149" s="119">
        <v>130768.38953</v>
      </c>
      <c r="G149" s="119">
        <v>7.5710000000000013E-2</v>
      </c>
      <c r="H149" s="119">
        <v>0.12859000000000001</v>
      </c>
      <c r="I149" s="119">
        <v>0.20430000000000001</v>
      </c>
      <c r="J149" s="119">
        <v>4710.01188</v>
      </c>
      <c r="K149" s="119">
        <v>271.53841000000006</v>
      </c>
      <c r="L149" s="119">
        <v>4981.5502900000001</v>
      </c>
      <c r="M149" s="119">
        <v>43921.386170000005</v>
      </c>
      <c r="N149" s="119">
        <v>1311.4185400000001</v>
      </c>
      <c r="O149" s="119">
        <v>45232.804710000004</v>
      </c>
      <c r="P149" s="119">
        <v>8.9999999999999993E-3</v>
      </c>
      <c r="Q149" s="119">
        <v>1583.08554</v>
      </c>
      <c r="R149" s="169">
        <v>50214.559299999994</v>
      </c>
    </row>
    <row r="150" spans="1:18" ht="13.2">
      <c r="A150" s="165"/>
      <c r="B150" s="165"/>
      <c r="C150" s="167" t="s">
        <v>205</v>
      </c>
      <c r="D150" s="168">
        <v>27553.538210000002</v>
      </c>
      <c r="E150" s="119">
        <v>0</v>
      </c>
      <c r="F150" s="119">
        <v>27553.538210000002</v>
      </c>
      <c r="G150" s="119">
        <v>0</v>
      </c>
      <c r="H150" s="119">
        <v>0</v>
      </c>
      <c r="I150" s="119">
        <v>0</v>
      </c>
      <c r="J150" s="119">
        <v>2010.36112</v>
      </c>
      <c r="K150" s="119">
        <v>61.743149999999993</v>
      </c>
      <c r="L150" s="119">
        <v>2072.1042699999998</v>
      </c>
      <c r="M150" s="119">
        <v>7653.8951100000004</v>
      </c>
      <c r="N150" s="119">
        <v>7.4900000000000001E-3</v>
      </c>
      <c r="O150" s="119">
        <v>7653.9025999999994</v>
      </c>
      <c r="P150" s="119">
        <v>2E-3</v>
      </c>
      <c r="Q150" s="119">
        <v>61.750639999999997</v>
      </c>
      <c r="R150" s="169">
        <v>9726.0068700000011</v>
      </c>
    </row>
    <row r="151" spans="1:18" ht="13.2">
      <c r="A151" s="165"/>
      <c r="B151" s="165"/>
      <c r="C151" s="167" t="s">
        <v>206</v>
      </c>
      <c r="D151" s="168">
        <v>50864.121279999999</v>
      </c>
      <c r="E151" s="119">
        <v>0</v>
      </c>
      <c r="F151" s="119">
        <v>50864.121279999999</v>
      </c>
      <c r="G151" s="119">
        <v>5.5600000000000004E-2</v>
      </c>
      <c r="H151" s="119">
        <v>0</v>
      </c>
      <c r="I151" s="119">
        <v>5.5600000000000004E-2</v>
      </c>
      <c r="J151" s="119">
        <v>8079.2536299999992</v>
      </c>
      <c r="K151" s="119">
        <v>276.66161999999997</v>
      </c>
      <c r="L151" s="119">
        <v>8355.9152499999982</v>
      </c>
      <c r="M151" s="119">
        <v>61837.304960000009</v>
      </c>
      <c r="N151" s="119">
        <v>2352.2241799999997</v>
      </c>
      <c r="O151" s="119">
        <v>64189.529139999999</v>
      </c>
      <c r="P151" s="119">
        <v>5.0000000000000001E-3</v>
      </c>
      <c r="Q151" s="119">
        <v>2628.8858</v>
      </c>
      <c r="R151" s="169">
        <v>72545.499990000011</v>
      </c>
    </row>
    <row r="152" spans="1:18" ht="13.2">
      <c r="A152" s="165"/>
      <c r="B152" s="165"/>
      <c r="C152" s="167" t="s">
        <v>316</v>
      </c>
      <c r="D152" s="168">
        <v>22386.821040000003</v>
      </c>
      <c r="E152" s="119">
        <v>0</v>
      </c>
      <c r="F152" s="119">
        <v>22386.821040000003</v>
      </c>
      <c r="G152" s="119">
        <v>7.3400000000000002E-3</v>
      </c>
      <c r="H152" s="119">
        <v>0</v>
      </c>
      <c r="I152" s="119">
        <v>7.3400000000000002E-3</v>
      </c>
      <c r="J152" s="119">
        <v>1113.8028700000002</v>
      </c>
      <c r="K152" s="119">
        <v>71.788989999999998</v>
      </c>
      <c r="L152" s="119">
        <v>1185.59186</v>
      </c>
      <c r="M152" s="119">
        <v>7906.54601</v>
      </c>
      <c r="N152" s="119">
        <v>286.79138</v>
      </c>
      <c r="O152" s="119">
        <v>8193.3373899999988</v>
      </c>
      <c r="P152" s="119">
        <v>2E-3</v>
      </c>
      <c r="Q152" s="119">
        <v>358.58037000000002</v>
      </c>
      <c r="R152" s="169">
        <v>9378.9365899999993</v>
      </c>
    </row>
    <row r="153" spans="1:18" ht="13.2">
      <c r="A153" s="165"/>
      <c r="B153" s="165"/>
      <c r="C153" s="167" t="s">
        <v>306</v>
      </c>
      <c r="D153" s="168">
        <v>6461.6582400000007</v>
      </c>
      <c r="E153" s="119">
        <v>0</v>
      </c>
      <c r="F153" s="119">
        <v>6461.6582400000007</v>
      </c>
      <c r="G153" s="119">
        <v>0</v>
      </c>
      <c r="H153" s="119">
        <v>0</v>
      </c>
      <c r="I153" s="119">
        <v>0</v>
      </c>
      <c r="J153" s="119">
        <v>0</v>
      </c>
      <c r="K153" s="119">
        <v>0</v>
      </c>
      <c r="L153" s="119">
        <v>0</v>
      </c>
      <c r="M153" s="119">
        <v>0</v>
      </c>
      <c r="N153" s="119">
        <v>0</v>
      </c>
      <c r="O153" s="119">
        <v>0</v>
      </c>
      <c r="P153" s="119">
        <v>1E-3</v>
      </c>
      <c r="Q153" s="119">
        <v>0</v>
      </c>
      <c r="R153" s="169">
        <v>0</v>
      </c>
    </row>
    <row r="154" spans="1:18" ht="13.2">
      <c r="A154" s="165"/>
      <c r="B154" s="165"/>
      <c r="C154" s="167" t="s">
        <v>267</v>
      </c>
      <c r="D154" s="168">
        <v>2452.07258</v>
      </c>
      <c r="E154" s="119">
        <v>0</v>
      </c>
      <c r="F154" s="119">
        <v>2452.07258</v>
      </c>
      <c r="G154" s="119">
        <v>2.3000000000000001E-4</v>
      </c>
      <c r="H154" s="119">
        <v>0</v>
      </c>
      <c r="I154" s="119">
        <v>2.3000000000000001E-4</v>
      </c>
      <c r="J154" s="119">
        <v>68.327730000000003</v>
      </c>
      <c r="K154" s="119">
        <v>0</v>
      </c>
      <c r="L154" s="119">
        <v>68.327730000000003</v>
      </c>
      <c r="M154" s="119">
        <v>0</v>
      </c>
      <c r="N154" s="119">
        <v>0</v>
      </c>
      <c r="O154" s="119">
        <v>0</v>
      </c>
      <c r="P154" s="119">
        <v>2E-3</v>
      </c>
      <c r="Q154" s="119">
        <v>0</v>
      </c>
      <c r="R154" s="169">
        <v>68.327960000000004</v>
      </c>
    </row>
    <row r="155" spans="1:18" ht="13.2">
      <c r="A155" s="165"/>
      <c r="B155" s="165"/>
      <c r="C155" s="167" t="s">
        <v>284</v>
      </c>
      <c r="D155" s="168">
        <v>13043.55867</v>
      </c>
      <c r="E155" s="119">
        <v>0</v>
      </c>
      <c r="F155" s="119">
        <v>13043.55867</v>
      </c>
      <c r="G155" s="119">
        <v>0</v>
      </c>
      <c r="H155" s="119">
        <v>0</v>
      </c>
      <c r="I155" s="119">
        <v>0</v>
      </c>
      <c r="J155" s="119">
        <v>66825.177630000006</v>
      </c>
      <c r="K155" s="119">
        <v>83.976649999999992</v>
      </c>
      <c r="L155" s="119">
        <v>66909.154279999988</v>
      </c>
      <c r="M155" s="119">
        <v>20400.022140000001</v>
      </c>
      <c r="N155" s="119">
        <v>7672.5631299999995</v>
      </c>
      <c r="O155" s="119">
        <v>28072.58527</v>
      </c>
      <c r="P155" s="119">
        <v>2E-3</v>
      </c>
      <c r="Q155" s="119">
        <v>7756.5397800000001</v>
      </c>
      <c r="R155" s="169">
        <v>94981.739550000013</v>
      </c>
    </row>
    <row r="156" spans="1:18" ht="13.2">
      <c r="A156" s="165"/>
      <c r="B156" s="165"/>
      <c r="C156" s="167" t="s">
        <v>307</v>
      </c>
      <c r="D156" s="168">
        <v>7140.3885799999998</v>
      </c>
      <c r="E156" s="119">
        <v>0</v>
      </c>
      <c r="F156" s="119">
        <v>7140.3885799999998</v>
      </c>
      <c r="G156" s="119">
        <v>0</v>
      </c>
      <c r="H156" s="119">
        <v>0</v>
      </c>
      <c r="I156" s="119">
        <v>0</v>
      </c>
      <c r="J156" s="119">
        <v>0</v>
      </c>
      <c r="K156" s="119">
        <v>0</v>
      </c>
      <c r="L156" s="119">
        <v>0</v>
      </c>
      <c r="M156" s="119">
        <v>0</v>
      </c>
      <c r="N156" s="119">
        <v>0</v>
      </c>
      <c r="O156" s="119">
        <v>0</v>
      </c>
      <c r="P156" s="119">
        <v>1E-3</v>
      </c>
      <c r="Q156" s="119">
        <v>0</v>
      </c>
      <c r="R156" s="169">
        <v>0</v>
      </c>
    </row>
    <row r="157" spans="1:18" ht="13.2">
      <c r="A157" s="165"/>
      <c r="B157" s="161" t="s">
        <v>302</v>
      </c>
      <c r="C157" s="161" t="s">
        <v>302</v>
      </c>
      <c r="D157" s="162">
        <v>1026.2762</v>
      </c>
      <c r="E157" s="163">
        <v>0</v>
      </c>
      <c r="F157" s="163">
        <v>1026.2762</v>
      </c>
      <c r="G157" s="163">
        <v>0</v>
      </c>
      <c r="H157" s="163">
        <v>0</v>
      </c>
      <c r="I157" s="163">
        <v>0</v>
      </c>
      <c r="J157" s="163">
        <v>0</v>
      </c>
      <c r="K157" s="163">
        <v>0</v>
      </c>
      <c r="L157" s="163">
        <v>0</v>
      </c>
      <c r="M157" s="163">
        <v>0</v>
      </c>
      <c r="N157" s="163">
        <v>0</v>
      </c>
      <c r="O157" s="163">
        <v>0</v>
      </c>
      <c r="P157" s="163">
        <v>1E-3</v>
      </c>
      <c r="Q157" s="163">
        <v>0</v>
      </c>
      <c r="R157" s="164">
        <v>0</v>
      </c>
    </row>
    <row r="158" spans="1:18" ht="13.2">
      <c r="A158" s="161" t="s">
        <v>810</v>
      </c>
      <c r="B158" s="166"/>
      <c r="C158" s="166"/>
      <c r="D158" s="162">
        <v>4990720.6402999992</v>
      </c>
      <c r="E158" s="163">
        <v>303213.35291000002</v>
      </c>
      <c r="F158" s="163">
        <v>5293933.9932099991</v>
      </c>
      <c r="G158" s="163">
        <v>199.13677000000001</v>
      </c>
      <c r="H158" s="163">
        <v>62.746479999999998</v>
      </c>
      <c r="I158" s="163">
        <v>261.88324999999998</v>
      </c>
      <c r="J158" s="163">
        <v>1311580.1234200001</v>
      </c>
      <c r="K158" s="163">
        <v>46792.974249999992</v>
      </c>
      <c r="L158" s="163">
        <v>1358373.0976699996</v>
      </c>
      <c r="M158" s="163">
        <v>3335732.0115000005</v>
      </c>
      <c r="N158" s="163">
        <v>86636.232959999979</v>
      </c>
      <c r="O158" s="163">
        <v>3422368.2444599997</v>
      </c>
      <c r="P158" s="163">
        <v>0.20300000000000001</v>
      </c>
      <c r="Q158" s="163">
        <v>133491.95369000002</v>
      </c>
      <c r="R158" s="164">
        <v>4781003.2253799997</v>
      </c>
    </row>
    <row r="159" spans="1:18" ht="13.2">
      <c r="A159" s="161" t="s">
        <v>17</v>
      </c>
      <c r="B159" s="161" t="s">
        <v>268</v>
      </c>
      <c r="C159" s="161" t="s">
        <v>269</v>
      </c>
      <c r="D159" s="162">
        <v>23317.244489999997</v>
      </c>
      <c r="E159" s="163">
        <v>0</v>
      </c>
      <c r="F159" s="163">
        <v>23317.244489999997</v>
      </c>
      <c r="G159" s="163">
        <v>0.40669</v>
      </c>
      <c r="H159" s="163">
        <v>0</v>
      </c>
      <c r="I159" s="163">
        <v>0.40669</v>
      </c>
      <c r="J159" s="163">
        <v>43.501400000000004</v>
      </c>
      <c r="K159" s="163">
        <v>0</v>
      </c>
      <c r="L159" s="163">
        <v>43.501400000000004</v>
      </c>
      <c r="M159" s="163">
        <v>0</v>
      </c>
      <c r="N159" s="163">
        <v>0</v>
      </c>
      <c r="O159" s="163">
        <v>0</v>
      </c>
      <c r="P159" s="163">
        <v>4.0000000000000001E-3</v>
      </c>
      <c r="Q159" s="163">
        <v>0</v>
      </c>
      <c r="R159" s="164">
        <v>43.908090000000001</v>
      </c>
    </row>
    <row r="160" spans="1:18" ht="13.2">
      <c r="A160" s="165"/>
      <c r="B160" s="161" t="s">
        <v>207</v>
      </c>
      <c r="C160" s="161" t="s">
        <v>208</v>
      </c>
      <c r="D160" s="162">
        <v>106743.04734</v>
      </c>
      <c r="E160" s="163">
        <v>0</v>
      </c>
      <c r="F160" s="163">
        <v>106743.04734</v>
      </c>
      <c r="G160" s="163">
        <v>9.9100000000000008E-2</v>
      </c>
      <c r="H160" s="163">
        <v>0</v>
      </c>
      <c r="I160" s="163">
        <v>9.9100000000000008E-2</v>
      </c>
      <c r="J160" s="163">
        <v>3214.2926599999996</v>
      </c>
      <c r="K160" s="163">
        <v>46.274989999999995</v>
      </c>
      <c r="L160" s="163">
        <v>3260.56765</v>
      </c>
      <c r="M160" s="163">
        <v>7372.9558999999999</v>
      </c>
      <c r="N160" s="163">
        <v>64.495230000000006</v>
      </c>
      <c r="O160" s="163">
        <v>7437.4511299999995</v>
      </c>
      <c r="P160" s="163">
        <v>7.0000000000000001E-3</v>
      </c>
      <c r="Q160" s="163">
        <v>110.77021999999999</v>
      </c>
      <c r="R160" s="164">
        <v>10698.117880000002</v>
      </c>
    </row>
    <row r="161" spans="1:18" ht="13.2">
      <c r="A161" s="165"/>
      <c r="B161" s="165"/>
      <c r="C161" s="167" t="s">
        <v>129</v>
      </c>
      <c r="D161" s="168">
        <v>9778.9405700000007</v>
      </c>
      <c r="E161" s="119">
        <v>0</v>
      </c>
      <c r="F161" s="119">
        <v>9778.9405700000007</v>
      </c>
      <c r="G161" s="119">
        <v>0</v>
      </c>
      <c r="H161" s="119">
        <v>0</v>
      </c>
      <c r="I161" s="119">
        <v>0</v>
      </c>
      <c r="J161" s="119">
        <v>2.155E-2</v>
      </c>
      <c r="K161" s="119">
        <v>0</v>
      </c>
      <c r="L161" s="119">
        <v>2.155E-2</v>
      </c>
      <c r="M161" s="119">
        <v>0</v>
      </c>
      <c r="N161" s="119">
        <v>0</v>
      </c>
      <c r="O161" s="119">
        <v>0</v>
      </c>
      <c r="P161" s="119">
        <v>2E-3</v>
      </c>
      <c r="Q161" s="119">
        <v>0</v>
      </c>
      <c r="R161" s="169">
        <v>2.155E-2</v>
      </c>
    </row>
    <row r="162" spans="1:18" ht="13.2">
      <c r="A162" s="161" t="s">
        <v>811</v>
      </c>
      <c r="B162" s="166"/>
      <c r="C162" s="166"/>
      <c r="D162" s="162">
        <v>139839.23240000001</v>
      </c>
      <c r="E162" s="163">
        <v>0</v>
      </c>
      <c r="F162" s="163">
        <v>139839.23240000001</v>
      </c>
      <c r="G162" s="163">
        <v>0.50579000000000007</v>
      </c>
      <c r="H162" s="163">
        <v>0</v>
      </c>
      <c r="I162" s="163">
        <v>0.50579000000000007</v>
      </c>
      <c r="J162" s="163">
        <v>3257.8156099999992</v>
      </c>
      <c r="K162" s="163">
        <v>46.274989999999995</v>
      </c>
      <c r="L162" s="163">
        <v>3304.0905999999995</v>
      </c>
      <c r="M162" s="163">
        <v>7372.9558999999999</v>
      </c>
      <c r="N162" s="163">
        <v>64.495230000000006</v>
      </c>
      <c r="O162" s="163">
        <v>7437.4511299999995</v>
      </c>
      <c r="P162" s="163">
        <v>1.2999999999999999E-2</v>
      </c>
      <c r="Q162" s="163">
        <v>110.77021999999999</v>
      </c>
      <c r="R162" s="164">
        <v>10742.047520000002</v>
      </c>
    </row>
    <row r="163" spans="1:18" ht="13.2">
      <c r="A163" s="161" t="s">
        <v>18</v>
      </c>
      <c r="B163" s="161" t="s">
        <v>209</v>
      </c>
      <c r="C163" s="161" t="s">
        <v>209</v>
      </c>
      <c r="D163" s="162">
        <v>68792.918849999987</v>
      </c>
      <c r="E163" s="163">
        <v>0</v>
      </c>
      <c r="F163" s="163">
        <v>68792.918849999987</v>
      </c>
      <c r="G163" s="163">
        <v>1.29E-2</v>
      </c>
      <c r="H163" s="163">
        <v>0</v>
      </c>
      <c r="I163" s="163">
        <v>1.29E-2</v>
      </c>
      <c r="J163" s="163">
        <v>6145.9874300000001</v>
      </c>
      <c r="K163" s="163">
        <v>252.43460999999999</v>
      </c>
      <c r="L163" s="163">
        <v>6398.4220400000013</v>
      </c>
      <c r="M163" s="163">
        <v>2414.3274999999999</v>
      </c>
      <c r="N163" s="163">
        <v>0</v>
      </c>
      <c r="O163" s="163">
        <v>2414.3274999999999</v>
      </c>
      <c r="P163" s="163">
        <v>6.0000000000000001E-3</v>
      </c>
      <c r="Q163" s="163">
        <v>252.43460999999999</v>
      </c>
      <c r="R163" s="164">
        <v>8812.7624400000022</v>
      </c>
    </row>
    <row r="164" spans="1:18" ht="13.2">
      <c r="A164" s="161" t="s">
        <v>812</v>
      </c>
      <c r="B164" s="166"/>
      <c r="C164" s="166"/>
      <c r="D164" s="162">
        <v>68792.918849999987</v>
      </c>
      <c r="E164" s="163">
        <v>0</v>
      </c>
      <c r="F164" s="163">
        <v>68792.918849999987</v>
      </c>
      <c r="G164" s="163">
        <v>1.29E-2</v>
      </c>
      <c r="H164" s="163">
        <v>0</v>
      </c>
      <c r="I164" s="163">
        <v>1.29E-2</v>
      </c>
      <c r="J164" s="163">
        <v>6145.9874300000001</v>
      </c>
      <c r="K164" s="163">
        <v>252.43460999999999</v>
      </c>
      <c r="L164" s="163">
        <v>6398.4220400000013</v>
      </c>
      <c r="M164" s="163">
        <v>2414.3274999999999</v>
      </c>
      <c r="N164" s="163">
        <v>0</v>
      </c>
      <c r="O164" s="163">
        <v>2414.3274999999999</v>
      </c>
      <c r="P164" s="163">
        <v>6.0000000000000001E-3</v>
      </c>
      <c r="Q164" s="163">
        <v>252.43460999999999</v>
      </c>
      <c r="R164" s="164">
        <v>8812.7624400000022</v>
      </c>
    </row>
    <row r="165" spans="1:18" ht="13.2">
      <c r="A165" s="161" t="s">
        <v>19</v>
      </c>
      <c r="B165" s="161" t="s">
        <v>210</v>
      </c>
      <c r="C165" s="161" t="s">
        <v>210</v>
      </c>
      <c r="D165" s="162">
        <v>24028.821950000001</v>
      </c>
      <c r="E165" s="163">
        <v>0</v>
      </c>
      <c r="F165" s="163">
        <v>24028.821950000001</v>
      </c>
      <c r="G165" s="163">
        <v>1.09E-2</v>
      </c>
      <c r="H165" s="163">
        <v>0</v>
      </c>
      <c r="I165" s="163">
        <v>1.09E-2</v>
      </c>
      <c r="J165" s="163">
        <v>4057.1088599999998</v>
      </c>
      <c r="K165" s="163">
        <v>52.804739999999995</v>
      </c>
      <c r="L165" s="163">
        <v>4109.9135999999999</v>
      </c>
      <c r="M165" s="163">
        <v>7472.7479000000003</v>
      </c>
      <c r="N165" s="163">
        <v>107.87415</v>
      </c>
      <c r="O165" s="163">
        <v>7580.6220500000009</v>
      </c>
      <c r="P165" s="163">
        <v>4.0000000000000001E-3</v>
      </c>
      <c r="Q165" s="163">
        <v>160.67889</v>
      </c>
      <c r="R165" s="164">
        <v>11690.546550000001</v>
      </c>
    </row>
    <row r="166" spans="1:18" ht="13.2">
      <c r="A166" s="165"/>
      <c r="B166" s="161" t="s">
        <v>211</v>
      </c>
      <c r="C166" s="161" t="s">
        <v>19</v>
      </c>
      <c r="D166" s="162">
        <v>39755.778300000005</v>
      </c>
      <c r="E166" s="163">
        <v>0</v>
      </c>
      <c r="F166" s="163">
        <v>39755.778300000005</v>
      </c>
      <c r="G166" s="163">
        <v>1.31E-3</v>
      </c>
      <c r="H166" s="163">
        <v>0</v>
      </c>
      <c r="I166" s="163">
        <v>1.31E-3</v>
      </c>
      <c r="J166" s="163">
        <v>994.05112999999994</v>
      </c>
      <c r="K166" s="163">
        <v>16.972380000000001</v>
      </c>
      <c r="L166" s="163">
        <v>1011.0235099999999</v>
      </c>
      <c r="M166" s="163">
        <v>4925.8201799999997</v>
      </c>
      <c r="N166" s="163">
        <v>0.43817</v>
      </c>
      <c r="O166" s="163">
        <v>4926.2583500000001</v>
      </c>
      <c r="P166" s="163">
        <v>4.0000000000000001E-3</v>
      </c>
      <c r="Q166" s="163">
        <v>17.410550000000001</v>
      </c>
      <c r="R166" s="164">
        <v>5937.2831699999997</v>
      </c>
    </row>
    <row r="167" spans="1:18" ht="13.2">
      <c r="A167" s="161" t="s">
        <v>813</v>
      </c>
      <c r="B167" s="166"/>
      <c r="C167" s="166"/>
      <c r="D167" s="162">
        <v>63784.60025000001</v>
      </c>
      <c r="E167" s="163">
        <v>0</v>
      </c>
      <c r="F167" s="163">
        <v>63784.60025000001</v>
      </c>
      <c r="G167" s="163">
        <v>1.221E-2</v>
      </c>
      <c r="H167" s="163">
        <v>0</v>
      </c>
      <c r="I167" s="163">
        <v>1.221E-2</v>
      </c>
      <c r="J167" s="163">
        <v>5051.1599900000001</v>
      </c>
      <c r="K167" s="163">
        <v>69.777119999999996</v>
      </c>
      <c r="L167" s="163">
        <v>5120.9371099999998</v>
      </c>
      <c r="M167" s="163">
        <v>12398.568080000001</v>
      </c>
      <c r="N167" s="163">
        <v>108.31231999999999</v>
      </c>
      <c r="O167" s="163">
        <v>12506.8804</v>
      </c>
      <c r="P167" s="163">
        <v>8.0000000000000002E-3</v>
      </c>
      <c r="Q167" s="163">
        <v>178.08943999999997</v>
      </c>
      <c r="R167" s="164">
        <v>17627.829719999998</v>
      </c>
    </row>
    <row r="168" spans="1:18" ht="13.2">
      <c r="A168" s="161" t="s">
        <v>20</v>
      </c>
      <c r="B168" s="161" t="s">
        <v>212</v>
      </c>
      <c r="C168" s="161" t="s">
        <v>212</v>
      </c>
      <c r="D168" s="162">
        <v>9306.6117799999993</v>
      </c>
      <c r="E168" s="163">
        <v>0</v>
      </c>
      <c r="F168" s="163">
        <v>9306.6117799999993</v>
      </c>
      <c r="G168" s="163">
        <v>0</v>
      </c>
      <c r="H168" s="163">
        <v>0</v>
      </c>
      <c r="I168" s="163">
        <v>0</v>
      </c>
      <c r="J168" s="163">
        <v>1646.81917</v>
      </c>
      <c r="K168" s="163">
        <v>0.19893</v>
      </c>
      <c r="L168" s="163">
        <v>1647.0181</v>
      </c>
      <c r="M168" s="163">
        <v>2338.6300299999998</v>
      </c>
      <c r="N168" s="163">
        <v>0</v>
      </c>
      <c r="O168" s="163">
        <v>2338.6300299999998</v>
      </c>
      <c r="P168" s="163">
        <v>1E-3</v>
      </c>
      <c r="Q168" s="163">
        <v>0.19893</v>
      </c>
      <c r="R168" s="164">
        <v>3985.64813</v>
      </c>
    </row>
    <row r="169" spans="1:18" ht="13.2">
      <c r="A169" s="165"/>
      <c r="B169" s="165"/>
      <c r="C169" s="167" t="s">
        <v>213</v>
      </c>
      <c r="D169" s="168">
        <v>31174.007559999998</v>
      </c>
      <c r="E169" s="119">
        <v>0</v>
      </c>
      <c r="F169" s="119">
        <v>31174.007559999998</v>
      </c>
      <c r="G169" s="119">
        <v>0</v>
      </c>
      <c r="H169" s="119">
        <v>0</v>
      </c>
      <c r="I169" s="119">
        <v>0</v>
      </c>
      <c r="J169" s="119">
        <v>2786.6712599999996</v>
      </c>
      <c r="K169" s="119">
        <v>1.477E-2</v>
      </c>
      <c r="L169" s="119">
        <v>2786.6860299999998</v>
      </c>
      <c r="M169" s="119">
        <v>1004.47788</v>
      </c>
      <c r="N169" s="119">
        <v>0</v>
      </c>
      <c r="O169" s="119">
        <v>1004.47788</v>
      </c>
      <c r="P169" s="119">
        <v>1E-3</v>
      </c>
      <c r="Q169" s="119">
        <v>1.477E-2</v>
      </c>
      <c r="R169" s="169">
        <v>3791.1639100000002</v>
      </c>
    </row>
    <row r="170" spans="1:18" ht="13.2">
      <c r="A170" s="165"/>
      <c r="B170" s="165"/>
      <c r="C170" s="167" t="s">
        <v>214</v>
      </c>
      <c r="D170" s="168">
        <v>13863.0882</v>
      </c>
      <c r="E170" s="119">
        <v>0</v>
      </c>
      <c r="F170" s="119">
        <v>13863.0882</v>
      </c>
      <c r="G170" s="119">
        <v>0</v>
      </c>
      <c r="H170" s="119">
        <v>0</v>
      </c>
      <c r="I170" s="119">
        <v>0</v>
      </c>
      <c r="J170" s="119">
        <v>1616.4272900000001</v>
      </c>
      <c r="K170" s="119">
        <v>1.1028099999999998</v>
      </c>
      <c r="L170" s="119">
        <v>1617.5301000000002</v>
      </c>
      <c r="M170" s="119">
        <v>2047.4556399999999</v>
      </c>
      <c r="N170" s="119">
        <v>0</v>
      </c>
      <c r="O170" s="119">
        <v>2047.4556399999999</v>
      </c>
      <c r="P170" s="119">
        <v>1E-3</v>
      </c>
      <c r="Q170" s="119">
        <v>1.1028099999999998</v>
      </c>
      <c r="R170" s="169">
        <v>3664.9857400000001</v>
      </c>
    </row>
    <row r="171" spans="1:18" ht="13.2">
      <c r="A171" s="165"/>
      <c r="B171" s="161" t="s">
        <v>20</v>
      </c>
      <c r="C171" s="161" t="s">
        <v>215</v>
      </c>
      <c r="D171" s="162">
        <v>29196.529609999998</v>
      </c>
      <c r="E171" s="163">
        <v>0</v>
      </c>
      <c r="F171" s="163">
        <v>29196.529609999998</v>
      </c>
      <c r="G171" s="163">
        <v>0</v>
      </c>
      <c r="H171" s="163">
        <v>0</v>
      </c>
      <c r="I171" s="163">
        <v>0</v>
      </c>
      <c r="J171" s="163">
        <v>5372.9256799999994</v>
      </c>
      <c r="K171" s="163">
        <v>31.250040000000002</v>
      </c>
      <c r="L171" s="163">
        <v>5404.1757200000002</v>
      </c>
      <c r="M171" s="163">
        <v>11767.173699999999</v>
      </c>
      <c r="N171" s="163">
        <v>0</v>
      </c>
      <c r="O171" s="163">
        <v>11767.173699999999</v>
      </c>
      <c r="P171" s="163">
        <v>2E-3</v>
      </c>
      <c r="Q171" s="163">
        <v>31.250040000000002</v>
      </c>
      <c r="R171" s="164">
        <v>17171.349420000002</v>
      </c>
    </row>
    <row r="172" spans="1:18" ht="13.2">
      <c r="A172" s="165"/>
      <c r="B172" s="165"/>
      <c r="C172" s="167" t="s">
        <v>317</v>
      </c>
      <c r="D172" s="168">
        <v>7712.3707300000005</v>
      </c>
      <c r="E172" s="119">
        <v>0</v>
      </c>
      <c r="F172" s="119">
        <v>7712.3707300000005</v>
      </c>
      <c r="G172" s="119">
        <v>9.0799999999999995E-3</v>
      </c>
      <c r="H172" s="119">
        <v>0</v>
      </c>
      <c r="I172" s="119">
        <v>9.0799999999999995E-3</v>
      </c>
      <c r="J172" s="119">
        <v>382.39618000000002</v>
      </c>
      <c r="K172" s="119">
        <v>17.854029999999998</v>
      </c>
      <c r="L172" s="119">
        <v>400.25021000000004</v>
      </c>
      <c r="M172" s="119">
        <v>2042.7561899999998</v>
      </c>
      <c r="N172" s="119">
        <v>19.4922</v>
      </c>
      <c r="O172" s="119">
        <v>2062.2483899999997</v>
      </c>
      <c r="P172" s="119">
        <v>1E-3</v>
      </c>
      <c r="Q172" s="119">
        <v>37.346229999999998</v>
      </c>
      <c r="R172" s="169">
        <v>2462.5076800000002</v>
      </c>
    </row>
    <row r="173" spans="1:18" ht="13.2">
      <c r="A173" s="161" t="s">
        <v>814</v>
      </c>
      <c r="B173" s="166"/>
      <c r="C173" s="166"/>
      <c r="D173" s="162">
        <v>91252.607879999996</v>
      </c>
      <c r="E173" s="163">
        <v>0</v>
      </c>
      <c r="F173" s="163">
        <v>91252.607879999996</v>
      </c>
      <c r="G173" s="163">
        <v>9.0799999999999995E-3</v>
      </c>
      <c r="H173" s="163">
        <v>0</v>
      </c>
      <c r="I173" s="163">
        <v>9.0799999999999995E-3</v>
      </c>
      <c r="J173" s="163">
        <v>11805.239579999998</v>
      </c>
      <c r="K173" s="163">
        <v>50.420580000000001</v>
      </c>
      <c r="L173" s="163">
        <v>11855.660159999999</v>
      </c>
      <c r="M173" s="163">
        <v>19200.493440000002</v>
      </c>
      <c r="N173" s="163">
        <v>19.4922</v>
      </c>
      <c r="O173" s="163">
        <v>19219.985639999999</v>
      </c>
      <c r="P173" s="163">
        <v>6.0000000000000001E-3</v>
      </c>
      <c r="Q173" s="163">
        <v>69.912779999999998</v>
      </c>
      <c r="R173" s="164">
        <v>31075.654880000002</v>
      </c>
    </row>
    <row r="174" spans="1:18" ht="13.2">
      <c r="A174" s="161" t="s">
        <v>21</v>
      </c>
      <c r="B174" s="161" t="s">
        <v>216</v>
      </c>
      <c r="C174" s="161" t="s">
        <v>217</v>
      </c>
      <c r="D174" s="162">
        <v>4.2401999999999997</v>
      </c>
      <c r="E174" s="163">
        <v>0</v>
      </c>
      <c r="F174" s="163">
        <v>4.2401999999999997</v>
      </c>
      <c r="G174" s="163">
        <v>0</v>
      </c>
      <c r="H174" s="163">
        <v>0</v>
      </c>
      <c r="I174" s="163">
        <v>0</v>
      </c>
      <c r="J174" s="163">
        <v>0</v>
      </c>
      <c r="K174" s="163">
        <v>0</v>
      </c>
      <c r="L174" s="163">
        <v>0</v>
      </c>
      <c r="M174" s="163">
        <v>0</v>
      </c>
      <c r="N174" s="163">
        <v>0</v>
      </c>
      <c r="O174" s="163">
        <v>0</v>
      </c>
      <c r="P174" s="163">
        <v>1E-3</v>
      </c>
      <c r="Q174" s="163">
        <v>0</v>
      </c>
      <c r="R174" s="164">
        <v>0</v>
      </c>
    </row>
    <row r="175" spans="1:18" ht="13.2">
      <c r="A175" s="165"/>
      <c r="B175" s="161" t="s">
        <v>218</v>
      </c>
      <c r="C175" s="161" t="s">
        <v>219</v>
      </c>
      <c r="D175" s="162">
        <v>9746.9142699999993</v>
      </c>
      <c r="E175" s="163">
        <v>0</v>
      </c>
      <c r="F175" s="163">
        <v>9746.9142699999993</v>
      </c>
      <c r="G175" s="163">
        <v>0</v>
      </c>
      <c r="H175" s="163">
        <v>0</v>
      </c>
      <c r="I175" s="163">
        <v>0</v>
      </c>
      <c r="J175" s="163">
        <v>334.49458000000004</v>
      </c>
      <c r="K175" s="163">
        <v>1.8380000000000001E-2</v>
      </c>
      <c r="L175" s="163">
        <v>334.51296000000002</v>
      </c>
      <c r="M175" s="163">
        <v>1533.10114</v>
      </c>
      <c r="N175" s="163">
        <v>0</v>
      </c>
      <c r="O175" s="163">
        <v>1533.10114</v>
      </c>
      <c r="P175" s="163">
        <v>1E-3</v>
      </c>
      <c r="Q175" s="163">
        <v>1.8380000000000001E-2</v>
      </c>
      <c r="R175" s="164">
        <v>1867.6141</v>
      </c>
    </row>
    <row r="176" spans="1:18" ht="13.2">
      <c r="A176" s="165"/>
      <c r="B176" s="165"/>
      <c r="C176" s="167" t="s">
        <v>218</v>
      </c>
      <c r="D176" s="168">
        <v>17693.561510000003</v>
      </c>
      <c r="E176" s="119">
        <v>0</v>
      </c>
      <c r="F176" s="119">
        <v>17693.561510000003</v>
      </c>
      <c r="G176" s="119">
        <v>0</v>
      </c>
      <c r="H176" s="119">
        <v>0</v>
      </c>
      <c r="I176" s="119">
        <v>0</v>
      </c>
      <c r="J176" s="119">
        <v>566.53663000000006</v>
      </c>
      <c r="K176" s="119">
        <v>7.8090000000000007E-2</v>
      </c>
      <c r="L176" s="119">
        <v>566.61471999999992</v>
      </c>
      <c r="M176" s="119">
        <v>620.05799999999999</v>
      </c>
      <c r="N176" s="119">
        <v>0</v>
      </c>
      <c r="O176" s="119">
        <v>620.05799999999999</v>
      </c>
      <c r="P176" s="119">
        <v>1E-3</v>
      </c>
      <c r="Q176" s="119">
        <v>7.8090000000000007E-2</v>
      </c>
      <c r="R176" s="169">
        <v>1186.67272</v>
      </c>
    </row>
    <row r="177" spans="1:18" ht="13.2">
      <c r="A177" s="165"/>
      <c r="B177" s="161" t="s">
        <v>220</v>
      </c>
      <c r="C177" s="161" t="s">
        <v>221</v>
      </c>
      <c r="D177" s="162">
        <v>32420.666380000002</v>
      </c>
      <c r="E177" s="163">
        <v>0</v>
      </c>
      <c r="F177" s="163">
        <v>32420.666380000002</v>
      </c>
      <c r="G177" s="163">
        <v>11.129</v>
      </c>
      <c r="H177" s="163">
        <v>0</v>
      </c>
      <c r="I177" s="163">
        <v>11.129</v>
      </c>
      <c r="J177" s="163">
        <v>674.31735000000015</v>
      </c>
      <c r="K177" s="163">
        <v>4.4000000000000002E-4</v>
      </c>
      <c r="L177" s="163">
        <v>674.31779000000017</v>
      </c>
      <c r="M177" s="163">
        <v>1907.3857499999999</v>
      </c>
      <c r="N177" s="163">
        <v>0</v>
      </c>
      <c r="O177" s="163">
        <v>1907.3857499999999</v>
      </c>
      <c r="P177" s="163">
        <v>4.0000000000000001E-3</v>
      </c>
      <c r="Q177" s="163">
        <v>4.4000000000000002E-4</v>
      </c>
      <c r="R177" s="164">
        <v>2592.8325399999999</v>
      </c>
    </row>
    <row r="178" spans="1:18" ht="13.2">
      <c r="A178" s="165"/>
      <c r="B178" s="161" t="s">
        <v>222</v>
      </c>
      <c r="C178" s="161" t="s">
        <v>222</v>
      </c>
      <c r="D178" s="162">
        <v>41612.486620000003</v>
      </c>
      <c r="E178" s="163">
        <v>0</v>
      </c>
      <c r="F178" s="163">
        <v>41612.486620000003</v>
      </c>
      <c r="G178" s="163">
        <v>2.0199999999999999E-2</v>
      </c>
      <c r="H178" s="163">
        <v>0</v>
      </c>
      <c r="I178" s="163">
        <v>2.0199999999999999E-2</v>
      </c>
      <c r="J178" s="163">
        <v>1313.3261500000001</v>
      </c>
      <c r="K178" s="163">
        <v>1.9180599999999999</v>
      </c>
      <c r="L178" s="163">
        <v>1315.2442100000001</v>
      </c>
      <c r="M178" s="163">
        <v>2560.2944900000002</v>
      </c>
      <c r="N178" s="163">
        <v>10.04914</v>
      </c>
      <c r="O178" s="163">
        <v>2570.3436299999998</v>
      </c>
      <c r="P178" s="163">
        <v>5.0000000000000001E-3</v>
      </c>
      <c r="Q178" s="163">
        <v>11.967199999999998</v>
      </c>
      <c r="R178" s="164">
        <v>3885.6080400000001</v>
      </c>
    </row>
    <row r="179" spans="1:18" ht="13.2">
      <c r="A179" s="165"/>
      <c r="B179" s="161" t="s">
        <v>21</v>
      </c>
      <c r="C179" s="161" t="s">
        <v>118</v>
      </c>
      <c r="D179" s="162">
        <v>8667.1112100000009</v>
      </c>
      <c r="E179" s="163">
        <v>0</v>
      </c>
      <c r="F179" s="163">
        <v>8667.1112100000009</v>
      </c>
      <c r="G179" s="163">
        <v>0</v>
      </c>
      <c r="H179" s="163">
        <v>0</v>
      </c>
      <c r="I179" s="163">
        <v>0</v>
      </c>
      <c r="J179" s="163">
        <v>1.908E-2</v>
      </c>
      <c r="K179" s="163">
        <v>0</v>
      </c>
      <c r="L179" s="163">
        <v>1.908E-2</v>
      </c>
      <c r="M179" s="163">
        <v>0</v>
      </c>
      <c r="N179" s="163">
        <v>0</v>
      </c>
      <c r="O179" s="163">
        <v>0</v>
      </c>
      <c r="P179" s="163">
        <v>1E-3</v>
      </c>
      <c r="Q179" s="163">
        <v>0</v>
      </c>
      <c r="R179" s="164">
        <v>1.908E-2</v>
      </c>
    </row>
    <row r="180" spans="1:18" ht="13.2">
      <c r="A180" s="165"/>
      <c r="B180" s="165"/>
      <c r="C180" s="167" t="s">
        <v>223</v>
      </c>
      <c r="D180" s="168">
        <v>21650.432140000001</v>
      </c>
      <c r="E180" s="119">
        <v>0</v>
      </c>
      <c r="F180" s="119">
        <v>21650.432140000001</v>
      </c>
      <c r="G180" s="119">
        <v>0</v>
      </c>
      <c r="H180" s="119">
        <v>0</v>
      </c>
      <c r="I180" s="119">
        <v>0</v>
      </c>
      <c r="J180" s="119">
        <v>719.70796000000007</v>
      </c>
      <c r="K180" s="119">
        <v>0</v>
      </c>
      <c r="L180" s="119">
        <v>719.70796000000007</v>
      </c>
      <c r="M180" s="119">
        <v>370.12170000000003</v>
      </c>
      <c r="N180" s="119">
        <v>0.61924000000000001</v>
      </c>
      <c r="O180" s="119">
        <v>370.74094000000002</v>
      </c>
      <c r="P180" s="119">
        <v>2E-3</v>
      </c>
      <c r="Q180" s="119">
        <v>0.61924000000000001</v>
      </c>
      <c r="R180" s="169">
        <v>1090.4489000000001</v>
      </c>
    </row>
    <row r="181" spans="1:18" ht="13.2">
      <c r="A181" s="165"/>
      <c r="B181" s="165"/>
      <c r="C181" s="167" t="s">
        <v>21</v>
      </c>
      <c r="D181" s="168">
        <v>192944.72016</v>
      </c>
      <c r="E181" s="119">
        <v>0</v>
      </c>
      <c r="F181" s="119">
        <v>192944.72016</v>
      </c>
      <c r="G181" s="119">
        <v>12.329180000000001</v>
      </c>
      <c r="H181" s="119">
        <v>0</v>
      </c>
      <c r="I181" s="119">
        <v>12.329180000000001</v>
      </c>
      <c r="J181" s="119">
        <v>6336.7261400000007</v>
      </c>
      <c r="K181" s="119">
        <v>33.041350000000001</v>
      </c>
      <c r="L181" s="119">
        <v>6369.7674900000002</v>
      </c>
      <c r="M181" s="119">
        <v>13740.5087</v>
      </c>
      <c r="N181" s="119">
        <v>424.36756000000003</v>
      </c>
      <c r="O181" s="119">
        <v>14164.876260000001</v>
      </c>
      <c r="P181" s="119">
        <v>1.0999999999999999E-2</v>
      </c>
      <c r="Q181" s="119">
        <v>457.40891000000005</v>
      </c>
      <c r="R181" s="169">
        <v>20546.97293</v>
      </c>
    </row>
    <row r="182" spans="1:18" ht="13.2">
      <c r="A182" s="165"/>
      <c r="B182" s="165"/>
      <c r="C182" s="167" t="s">
        <v>224</v>
      </c>
      <c r="D182" s="168">
        <v>53496.987409999994</v>
      </c>
      <c r="E182" s="119">
        <v>0</v>
      </c>
      <c r="F182" s="119">
        <v>53496.987409999994</v>
      </c>
      <c r="G182" s="119">
        <v>5.1429999999999997E-2</v>
      </c>
      <c r="H182" s="119">
        <v>0</v>
      </c>
      <c r="I182" s="119">
        <v>5.1429999999999997E-2</v>
      </c>
      <c r="J182" s="119">
        <v>1109.1221599999999</v>
      </c>
      <c r="K182" s="119">
        <v>4.1506300000000005</v>
      </c>
      <c r="L182" s="119">
        <v>1113.27279</v>
      </c>
      <c r="M182" s="119">
        <v>1722.72399</v>
      </c>
      <c r="N182" s="119">
        <v>0</v>
      </c>
      <c r="O182" s="119">
        <v>1722.72399</v>
      </c>
      <c r="P182" s="119">
        <v>3.0000000000000001E-3</v>
      </c>
      <c r="Q182" s="119">
        <v>4.1506300000000005</v>
      </c>
      <c r="R182" s="169">
        <v>2836.0482099999999</v>
      </c>
    </row>
    <row r="183" spans="1:18" ht="13.2">
      <c r="A183" s="165"/>
      <c r="B183" s="165"/>
      <c r="C183" s="167" t="s">
        <v>308</v>
      </c>
      <c r="D183" s="168">
        <v>3630.4094599999999</v>
      </c>
      <c r="E183" s="119">
        <v>0</v>
      </c>
      <c r="F183" s="119">
        <v>3630.4094599999999</v>
      </c>
      <c r="G183" s="119">
        <v>0</v>
      </c>
      <c r="H183" s="119">
        <v>0</v>
      </c>
      <c r="I183" s="119">
        <v>0</v>
      </c>
      <c r="J183" s="119">
        <v>0</v>
      </c>
      <c r="K183" s="119">
        <v>0</v>
      </c>
      <c r="L183" s="119">
        <v>0</v>
      </c>
      <c r="M183" s="119">
        <v>0</v>
      </c>
      <c r="N183" s="119">
        <v>0</v>
      </c>
      <c r="O183" s="119">
        <v>0</v>
      </c>
      <c r="P183" s="119">
        <v>1E-3</v>
      </c>
      <c r="Q183" s="119">
        <v>0</v>
      </c>
      <c r="R183" s="169">
        <v>0</v>
      </c>
    </row>
    <row r="184" spans="1:18" ht="13.2">
      <c r="A184" s="165"/>
      <c r="B184" s="161" t="s">
        <v>225</v>
      </c>
      <c r="C184" s="161" t="s">
        <v>225</v>
      </c>
      <c r="D184" s="162">
        <v>17793.15179</v>
      </c>
      <c r="E184" s="163">
        <v>0</v>
      </c>
      <c r="F184" s="163">
        <v>17793.15179</v>
      </c>
      <c r="G184" s="163">
        <v>0</v>
      </c>
      <c r="H184" s="163">
        <v>0</v>
      </c>
      <c r="I184" s="163">
        <v>0</v>
      </c>
      <c r="J184" s="163">
        <v>1121.0616100000002</v>
      </c>
      <c r="K184" s="163">
        <v>2.0394899999999998</v>
      </c>
      <c r="L184" s="163">
        <v>1123.1011000000001</v>
      </c>
      <c r="M184" s="163">
        <v>1139.58186</v>
      </c>
      <c r="N184" s="163">
        <v>13.56123</v>
      </c>
      <c r="O184" s="163">
        <v>1153.14309</v>
      </c>
      <c r="P184" s="163">
        <v>1E-3</v>
      </c>
      <c r="Q184" s="163">
        <v>15.600719999999999</v>
      </c>
      <c r="R184" s="164">
        <v>2276.2441899999999</v>
      </c>
    </row>
    <row r="185" spans="1:18" ht="13.2">
      <c r="A185" s="165"/>
      <c r="B185" s="161" t="s">
        <v>226</v>
      </c>
      <c r="C185" s="161" t="s">
        <v>226</v>
      </c>
      <c r="D185" s="162">
        <v>96846.521069999988</v>
      </c>
      <c r="E185" s="163">
        <v>0</v>
      </c>
      <c r="F185" s="163">
        <v>96846.521069999988</v>
      </c>
      <c r="G185" s="163">
        <v>0.34739999999999999</v>
      </c>
      <c r="H185" s="163">
        <v>0</v>
      </c>
      <c r="I185" s="163">
        <v>0.34739999999999999</v>
      </c>
      <c r="J185" s="163">
        <v>2387.2528700000003</v>
      </c>
      <c r="K185" s="163">
        <v>356.61041</v>
      </c>
      <c r="L185" s="163">
        <v>2743.8632800000005</v>
      </c>
      <c r="M185" s="163">
        <v>10424.3289</v>
      </c>
      <c r="N185" s="163">
        <v>30.798190000000002</v>
      </c>
      <c r="O185" s="163">
        <v>10455.12709</v>
      </c>
      <c r="P185" s="163">
        <v>7.0000000000000001E-3</v>
      </c>
      <c r="Q185" s="163">
        <v>387.40859999999998</v>
      </c>
      <c r="R185" s="164">
        <v>13199.33777</v>
      </c>
    </row>
    <row r="186" spans="1:18" ht="13.2">
      <c r="A186" s="165"/>
      <c r="B186" s="161" t="s">
        <v>270</v>
      </c>
      <c r="C186" s="161" t="s">
        <v>271</v>
      </c>
      <c r="D186" s="162">
        <v>1884.1631599999998</v>
      </c>
      <c r="E186" s="163">
        <v>0</v>
      </c>
      <c r="F186" s="163">
        <v>1884.1631599999998</v>
      </c>
      <c r="G186" s="163">
        <v>0</v>
      </c>
      <c r="H186" s="163">
        <v>0</v>
      </c>
      <c r="I186" s="163">
        <v>0</v>
      </c>
      <c r="J186" s="163">
        <v>1.4999999999999999E-4</v>
      </c>
      <c r="K186" s="163">
        <v>0</v>
      </c>
      <c r="L186" s="163">
        <v>1.4999999999999999E-4</v>
      </c>
      <c r="M186" s="163">
        <v>0</v>
      </c>
      <c r="N186" s="163">
        <v>0</v>
      </c>
      <c r="O186" s="163">
        <v>0</v>
      </c>
      <c r="P186" s="163">
        <v>1E-3</v>
      </c>
      <c r="Q186" s="163">
        <v>0</v>
      </c>
      <c r="R186" s="164">
        <v>1.4999999999999999E-4</v>
      </c>
    </row>
    <row r="187" spans="1:18" ht="13.2">
      <c r="A187" s="165"/>
      <c r="B187" s="165"/>
      <c r="C187" s="167" t="s">
        <v>272</v>
      </c>
      <c r="D187" s="168">
        <v>36619.275299999994</v>
      </c>
      <c r="E187" s="119">
        <v>0</v>
      </c>
      <c r="F187" s="119">
        <v>36619.275299999994</v>
      </c>
      <c r="G187" s="119">
        <v>1.56E-3</v>
      </c>
      <c r="H187" s="119">
        <v>0</v>
      </c>
      <c r="I187" s="119">
        <v>1.56E-3</v>
      </c>
      <c r="J187" s="119">
        <v>371.11974000000004</v>
      </c>
      <c r="K187" s="119">
        <v>100.5684</v>
      </c>
      <c r="L187" s="119">
        <v>471.68814000000003</v>
      </c>
      <c r="M187" s="119">
        <v>1741.2094500000001</v>
      </c>
      <c r="N187" s="119">
        <v>88.618139999999997</v>
      </c>
      <c r="O187" s="119">
        <v>1829.8275900000001</v>
      </c>
      <c r="P187" s="119">
        <v>4.0000000000000001E-3</v>
      </c>
      <c r="Q187" s="119">
        <v>189.18653999999998</v>
      </c>
      <c r="R187" s="169">
        <v>2301.5172900000002</v>
      </c>
    </row>
    <row r="188" spans="1:18" ht="13.2">
      <c r="A188" s="161" t="s">
        <v>815</v>
      </c>
      <c r="B188" s="166"/>
      <c r="C188" s="166"/>
      <c r="D188" s="162">
        <v>535010.64067999995</v>
      </c>
      <c r="E188" s="163">
        <v>0</v>
      </c>
      <c r="F188" s="163">
        <v>535010.64067999995</v>
      </c>
      <c r="G188" s="163">
        <v>23.878770000000003</v>
      </c>
      <c r="H188" s="163">
        <v>0</v>
      </c>
      <c r="I188" s="163">
        <v>23.878770000000003</v>
      </c>
      <c r="J188" s="163">
        <v>14933.684420000001</v>
      </c>
      <c r="K188" s="163">
        <v>498.42525000000001</v>
      </c>
      <c r="L188" s="163">
        <v>15432.10967</v>
      </c>
      <c r="M188" s="163">
        <v>35759.313980000006</v>
      </c>
      <c r="N188" s="163">
        <v>568.01350000000002</v>
      </c>
      <c r="O188" s="163">
        <v>36327.327480000007</v>
      </c>
      <c r="P188" s="163">
        <v>4.2999999999999997E-2</v>
      </c>
      <c r="Q188" s="163">
        <v>1066.43875</v>
      </c>
      <c r="R188" s="164">
        <v>51783.315920000001</v>
      </c>
    </row>
    <row r="189" spans="1:18" ht="13.2">
      <c r="A189" s="161" t="s">
        <v>22</v>
      </c>
      <c r="B189" s="161" t="s">
        <v>22</v>
      </c>
      <c r="C189" s="161" t="s">
        <v>22</v>
      </c>
      <c r="D189" s="162">
        <v>36328.286260000001</v>
      </c>
      <c r="E189" s="163">
        <v>0</v>
      </c>
      <c r="F189" s="163">
        <v>36328.286260000001</v>
      </c>
      <c r="G189" s="163">
        <v>1.3300000000000001E-2</v>
      </c>
      <c r="H189" s="163">
        <v>0</v>
      </c>
      <c r="I189" s="163">
        <v>1.3300000000000001E-2</v>
      </c>
      <c r="J189" s="163">
        <v>948.60554000000002</v>
      </c>
      <c r="K189" s="163">
        <v>10.456709999999999</v>
      </c>
      <c r="L189" s="163">
        <v>959.06224999999995</v>
      </c>
      <c r="M189" s="163">
        <v>1752.70279</v>
      </c>
      <c r="N189" s="163">
        <v>241.25006999999999</v>
      </c>
      <c r="O189" s="163">
        <v>1993.9528599999999</v>
      </c>
      <c r="P189" s="163">
        <v>4.0000000000000001E-3</v>
      </c>
      <c r="Q189" s="163">
        <v>251.70678000000001</v>
      </c>
      <c r="R189" s="164">
        <v>2953.0284100000003</v>
      </c>
    </row>
    <row r="190" spans="1:18" ht="13.2">
      <c r="A190" s="165"/>
      <c r="B190" s="161" t="s">
        <v>227</v>
      </c>
      <c r="C190" s="161" t="s">
        <v>228</v>
      </c>
      <c r="D190" s="162">
        <v>99055.148720000012</v>
      </c>
      <c r="E190" s="163">
        <v>0</v>
      </c>
      <c r="F190" s="163">
        <v>99055.148720000012</v>
      </c>
      <c r="G190" s="163">
        <v>0.36019000000000001</v>
      </c>
      <c r="H190" s="163">
        <v>0</v>
      </c>
      <c r="I190" s="163">
        <v>0.36019000000000001</v>
      </c>
      <c r="J190" s="163">
        <v>3465.2755999999999</v>
      </c>
      <c r="K190" s="163">
        <v>3.4094499999999996</v>
      </c>
      <c r="L190" s="163">
        <v>3468.6850500000005</v>
      </c>
      <c r="M190" s="163">
        <v>4581.0401500000007</v>
      </c>
      <c r="N190" s="163">
        <v>83.962399999999988</v>
      </c>
      <c r="O190" s="163">
        <v>4665.0025500000002</v>
      </c>
      <c r="P190" s="163">
        <v>6.0000000000000001E-3</v>
      </c>
      <c r="Q190" s="163">
        <v>87.371849999999995</v>
      </c>
      <c r="R190" s="164">
        <v>8134.0477900000005</v>
      </c>
    </row>
    <row r="191" spans="1:18" ht="13.2">
      <c r="A191" s="161" t="s">
        <v>816</v>
      </c>
      <c r="B191" s="166"/>
      <c r="C191" s="166"/>
      <c r="D191" s="162">
        <v>135383.43498000002</v>
      </c>
      <c r="E191" s="163">
        <v>0</v>
      </c>
      <c r="F191" s="163">
        <v>135383.43498000002</v>
      </c>
      <c r="G191" s="163">
        <v>0.37348999999999999</v>
      </c>
      <c r="H191" s="163">
        <v>0</v>
      </c>
      <c r="I191" s="163">
        <v>0.37348999999999999</v>
      </c>
      <c r="J191" s="163">
        <v>4413.8811400000004</v>
      </c>
      <c r="K191" s="163">
        <v>13.866160000000001</v>
      </c>
      <c r="L191" s="163">
        <v>4427.7473000000009</v>
      </c>
      <c r="M191" s="163">
        <v>6333.7429400000001</v>
      </c>
      <c r="N191" s="163">
        <v>325.21247</v>
      </c>
      <c r="O191" s="163">
        <v>6658.9554100000005</v>
      </c>
      <c r="P191" s="163">
        <v>0.01</v>
      </c>
      <c r="Q191" s="163">
        <v>339.07863000000003</v>
      </c>
      <c r="R191" s="164">
        <v>11087.076200000001</v>
      </c>
    </row>
    <row r="192" spans="1:18" ht="13.2">
      <c r="A192" s="161" t="s">
        <v>229</v>
      </c>
      <c r="B192" s="161" t="s">
        <v>273</v>
      </c>
      <c r="C192" s="161" t="s">
        <v>274</v>
      </c>
      <c r="D192" s="162">
        <v>6407.8403699999999</v>
      </c>
      <c r="E192" s="163">
        <v>0</v>
      </c>
      <c r="F192" s="163">
        <v>6407.8403699999999</v>
      </c>
      <c r="G192" s="163">
        <v>0</v>
      </c>
      <c r="H192" s="163">
        <v>0</v>
      </c>
      <c r="I192" s="163">
        <v>0</v>
      </c>
      <c r="J192" s="163">
        <v>0.74265000000000003</v>
      </c>
      <c r="K192" s="163">
        <v>0</v>
      </c>
      <c r="L192" s="163">
        <v>0.74265000000000003</v>
      </c>
      <c r="M192" s="163">
        <v>0</v>
      </c>
      <c r="N192" s="163">
        <v>0</v>
      </c>
      <c r="O192" s="163">
        <v>0</v>
      </c>
      <c r="P192" s="163">
        <v>2E-3</v>
      </c>
      <c r="Q192" s="163">
        <v>0</v>
      </c>
      <c r="R192" s="164">
        <v>0.74265000000000003</v>
      </c>
    </row>
    <row r="193" spans="1:18" ht="13.2">
      <c r="A193" s="165"/>
      <c r="B193" s="161" t="s">
        <v>230</v>
      </c>
      <c r="C193" s="161" t="s">
        <v>230</v>
      </c>
      <c r="D193" s="162">
        <v>65383.003360000002</v>
      </c>
      <c r="E193" s="163">
        <v>0</v>
      </c>
      <c r="F193" s="163">
        <v>65383.003360000002</v>
      </c>
      <c r="G193" s="163">
        <v>1.1100000000000001E-3</v>
      </c>
      <c r="H193" s="163">
        <v>0</v>
      </c>
      <c r="I193" s="163">
        <v>1.1100000000000001E-3</v>
      </c>
      <c r="J193" s="163">
        <v>2967.5731900000005</v>
      </c>
      <c r="K193" s="163">
        <v>0.50902000000000003</v>
      </c>
      <c r="L193" s="163">
        <v>2968.0822100000005</v>
      </c>
      <c r="M193" s="163">
        <v>1614.2724800000001</v>
      </c>
      <c r="N193" s="163">
        <v>0</v>
      </c>
      <c r="O193" s="163">
        <v>1614.2724800000001</v>
      </c>
      <c r="P193" s="163">
        <v>5.0000000000000001E-3</v>
      </c>
      <c r="Q193" s="163">
        <v>0.50902000000000003</v>
      </c>
      <c r="R193" s="164">
        <v>4582.3557999999994</v>
      </c>
    </row>
    <row r="194" spans="1:18" ht="13.2">
      <c r="A194" s="165"/>
      <c r="B194" s="161" t="s">
        <v>231</v>
      </c>
      <c r="C194" s="161" t="s">
        <v>232</v>
      </c>
      <c r="D194" s="162">
        <v>3605.7991200000001</v>
      </c>
      <c r="E194" s="163">
        <v>0</v>
      </c>
      <c r="F194" s="163">
        <v>3605.7991200000001</v>
      </c>
      <c r="G194" s="163">
        <v>0</v>
      </c>
      <c r="H194" s="163">
        <v>0</v>
      </c>
      <c r="I194" s="163">
        <v>0</v>
      </c>
      <c r="J194" s="163">
        <v>1284.6760900000002</v>
      </c>
      <c r="K194" s="163">
        <v>0</v>
      </c>
      <c r="L194" s="163">
        <v>1284.6760900000002</v>
      </c>
      <c r="M194" s="163">
        <v>275.65896000000004</v>
      </c>
      <c r="N194" s="163">
        <v>0</v>
      </c>
      <c r="O194" s="163">
        <v>275.65896000000004</v>
      </c>
      <c r="P194" s="163">
        <v>1E-3</v>
      </c>
      <c r="Q194" s="163">
        <v>0</v>
      </c>
      <c r="R194" s="164">
        <v>1560.3350500000001</v>
      </c>
    </row>
    <row r="195" spans="1:18" ht="13.2">
      <c r="A195" s="165"/>
      <c r="B195" s="161" t="s">
        <v>229</v>
      </c>
      <c r="C195" s="161" t="s">
        <v>233</v>
      </c>
      <c r="D195" s="162">
        <v>131600.59237</v>
      </c>
      <c r="E195" s="163">
        <v>0</v>
      </c>
      <c r="F195" s="163">
        <v>131600.59237</v>
      </c>
      <c r="G195" s="163">
        <v>0.19529000000000002</v>
      </c>
      <c r="H195" s="163">
        <v>0</v>
      </c>
      <c r="I195" s="163">
        <v>0.19529000000000002</v>
      </c>
      <c r="J195" s="163">
        <v>2764.2378400000002</v>
      </c>
      <c r="K195" s="163">
        <v>4.24824</v>
      </c>
      <c r="L195" s="163">
        <v>2768.4860800000001</v>
      </c>
      <c r="M195" s="163">
        <v>5930.2115100000001</v>
      </c>
      <c r="N195" s="163">
        <v>8.4265900000000009</v>
      </c>
      <c r="O195" s="163">
        <v>5938.6380999999992</v>
      </c>
      <c r="P195" s="163">
        <v>6.0000000000000001E-3</v>
      </c>
      <c r="Q195" s="163">
        <v>12.67483</v>
      </c>
      <c r="R195" s="164">
        <v>8707.3194700000004</v>
      </c>
    </row>
    <row r="196" spans="1:18" ht="13.2">
      <c r="A196" s="165"/>
      <c r="B196" s="165"/>
      <c r="C196" s="167" t="s">
        <v>309</v>
      </c>
      <c r="D196" s="168">
        <v>8074.8764499999997</v>
      </c>
      <c r="E196" s="119">
        <v>0</v>
      </c>
      <c r="F196" s="119">
        <v>8074.8764499999997</v>
      </c>
      <c r="G196" s="119">
        <v>0</v>
      </c>
      <c r="H196" s="119">
        <v>0</v>
      </c>
      <c r="I196" s="119">
        <v>0</v>
      </c>
      <c r="J196" s="119">
        <v>0</v>
      </c>
      <c r="K196" s="119">
        <v>0</v>
      </c>
      <c r="L196" s="119">
        <v>0</v>
      </c>
      <c r="M196" s="119">
        <v>0</v>
      </c>
      <c r="N196" s="119">
        <v>0</v>
      </c>
      <c r="O196" s="119">
        <v>0</v>
      </c>
      <c r="P196" s="119">
        <v>1E-3</v>
      </c>
      <c r="Q196" s="119">
        <v>0</v>
      </c>
      <c r="R196" s="169">
        <v>0</v>
      </c>
    </row>
    <row r="197" spans="1:18" ht="13.2">
      <c r="A197" s="165"/>
      <c r="B197" s="161" t="s">
        <v>275</v>
      </c>
      <c r="C197" s="161" t="s">
        <v>275</v>
      </c>
      <c r="D197" s="162">
        <v>3583.1094500000004</v>
      </c>
      <c r="E197" s="163">
        <v>0</v>
      </c>
      <c r="F197" s="163">
        <v>3583.1094500000004</v>
      </c>
      <c r="G197" s="163">
        <v>0</v>
      </c>
      <c r="H197" s="163">
        <v>0</v>
      </c>
      <c r="I197" s="163">
        <v>0</v>
      </c>
      <c r="J197" s="163">
        <v>0.15084</v>
      </c>
      <c r="K197" s="163">
        <v>0</v>
      </c>
      <c r="L197" s="163">
        <v>0.15084</v>
      </c>
      <c r="M197" s="163">
        <v>0</v>
      </c>
      <c r="N197" s="163">
        <v>0</v>
      </c>
      <c r="O197" s="163">
        <v>0</v>
      </c>
      <c r="P197" s="163">
        <v>1E-3</v>
      </c>
      <c r="Q197" s="163">
        <v>0</v>
      </c>
      <c r="R197" s="164">
        <v>0.15084</v>
      </c>
    </row>
    <row r="198" spans="1:18" ht="13.2">
      <c r="A198" s="161" t="s">
        <v>817</v>
      </c>
      <c r="B198" s="166"/>
      <c r="C198" s="166"/>
      <c r="D198" s="162">
        <v>218655.22112</v>
      </c>
      <c r="E198" s="163">
        <v>0</v>
      </c>
      <c r="F198" s="163">
        <v>218655.22112</v>
      </c>
      <c r="G198" s="163">
        <v>0.19640000000000005</v>
      </c>
      <c r="H198" s="163">
        <v>0</v>
      </c>
      <c r="I198" s="163">
        <v>0.19640000000000005</v>
      </c>
      <c r="J198" s="163">
        <v>7017.3806100000011</v>
      </c>
      <c r="K198" s="163">
        <v>4.7572600000000005</v>
      </c>
      <c r="L198" s="163">
        <v>7022.1378700000005</v>
      </c>
      <c r="M198" s="163">
        <v>7820.1429499999995</v>
      </c>
      <c r="N198" s="163">
        <v>8.4265900000000009</v>
      </c>
      <c r="O198" s="163">
        <v>7828.5695399999995</v>
      </c>
      <c r="P198" s="163">
        <v>1.6E-2</v>
      </c>
      <c r="Q198" s="163">
        <v>13.18385</v>
      </c>
      <c r="R198" s="164">
        <v>14850.90381</v>
      </c>
    </row>
    <row r="199" spans="1:18" ht="13.2">
      <c r="A199" s="161" t="s">
        <v>24</v>
      </c>
      <c r="B199" s="161" t="s">
        <v>24</v>
      </c>
      <c r="C199" s="161" t="s">
        <v>234</v>
      </c>
      <c r="D199" s="162">
        <v>17595.922850000003</v>
      </c>
      <c r="E199" s="163">
        <v>0</v>
      </c>
      <c r="F199" s="163">
        <v>17595.922850000003</v>
      </c>
      <c r="G199" s="163">
        <v>0</v>
      </c>
      <c r="H199" s="163">
        <v>0</v>
      </c>
      <c r="I199" s="163">
        <v>0</v>
      </c>
      <c r="J199" s="163">
        <v>885.55435</v>
      </c>
      <c r="K199" s="163">
        <v>0.90434000000000003</v>
      </c>
      <c r="L199" s="163">
        <v>886.45868999999993</v>
      </c>
      <c r="M199" s="163">
        <v>2181.49863</v>
      </c>
      <c r="N199" s="163">
        <v>2.01E-2</v>
      </c>
      <c r="O199" s="163">
        <v>2181.5187299999998</v>
      </c>
      <c r="P199" s="163">
        <v>1E-3</v>
      </c>
      <c r="Q199" s="163">
        <v>0.92444000000000004</v>
      </c>
      <c r="R199" s="164">
        <v>3067.9774199999997</v>
      </c>
    </row>
    <row r="200" spans="1:18" ht="13.2">
      <c r="A200" s="165"/>
      <c r="B200" s="165"/>
      <c r="C200" s="167" t="s">
        <v>24</v>
      </c>
      <c r="D200" s="168">
        <v>69316.24304999999</v>
      </c>
      <c r="E200" s="119">
        <v>1.3477300000000001</v>
      </c>
      <c r="F200" s="119">
        <v>69317.590779999999</v>
      </c>
      <c r="G200" s="119">
        <v>6.6913599999999995</v>
      </c>
      <c r="H200" s="119">
        <v>0</v>
      </c>
      <c r="I200" s="119">
        <v>6.6913599999999995</v>
      </c>
      <c r="J200" s="119">
        <v>6880.7345700000005</v>
      </c>
      <c r="K200" s="119">
        <v>147.97835999999998</v>
      </c>
      <c r="L200" s="119">
        <v>7028.7129299999997</v>
      </c>
      <c r="M200" s="119">
        <v>22212.829510000003</v>
      </c>
      <c r="N200" s="119">
        <v>435.58703000000003</v>
      </c>
      <c r="O200" s="119">
        <v>22648.416539999998</v>
      </c>
      <c r="P200" s="119">
        <v>4.0000000000000001E-3</v>
      </c>
      <c r="Q200" s="119">
        <v>583.56538999999998</v>
      </c>
      <c r="R200" s="169">
        <v>29683.820830000001</v>
      </c>
    </row>
    <row r="201" spans="1:18" ht="13.2">
      <c r="A201" s="165"/>
      <c r="B201" s="161" t="s">
        <v>235</v>
      </c>
      <c r="C201" s="161" t="s">
        <v>235</v>
      </c>
      <c r="D201" s="162">
        <v>4441.8930999999993</v>
      </c>
      <c r="E201" s="163">
        <v>0</v>
      </c>
      <c r="F201" s="163">
        <v>4441.8930999999993</v>
      </c>
      <c r="G201" s="163">
        <v>0</v>
      </c>
      <c r="H201" s="163">
        <v>0</v>
      </c>
      <c r="I201" s="163">
        <v>0</v>
      </c>
      <c r="J201" s="163">
        <v>0</v>
      </c>
      <c r="K201" s="163">
        <v>0</v>
      </c>
      <c r="L201" s="163">
        <v>0</v>
      </c>
      <c r="M201" s="163">
        <v>0</v>
      </c>
      <c r="N201" s="163">
        <v>0</v>
      </c>
      <c r="O201" s="163">
        <v>0</v>
      </c>
      <c r="P201" s="163">
        <v>1E-3</v>
      </c>
      <c r="Q201" s="163">
        <v>0</v>
      </c>
      <c r="R201" s="164">
        <v>0</v>
      </c>
    </row>
    <row r="202" spans="1:18" ht="13.2">
      <c r="A202" s="165"/>
      <c r="B202" s="161" t="s">
        <v>236</v>
      </c>
      <c r="C202" s="161" t="s">
        <v>236</v>
      </c>
      <c r="D202" s="162">
        <v>350.09636</v>
      </c>
      <c r="E202" s="163">
        <v>0</v>
      </c>
      <c r="F202" s="163">
        <v>350.09636</v>
      </c>
      <c r="G202" s="163">
        <v>0</v>
      </c>
      <c r="H202" s="163">
        <v>0</v>
      </c>
      <c r="I202" s="163">
        <v>0</v>
      </c>
      <c r="J202" s="163">
        <v>0</v>
      </c>
      <c r="K202" s="163">
        <v>0</v>
      </c>
      <c r="L202" s="163">
        <v>0</v>
      </c>
      <c r="M202" s="163">
        <v>0</v>
      </c>
      <c r="N202" s="163">
        <v>0</v>
      </c>
      <c r="O202" s="163">
        <v>0</v>
      </c>
      <c r="P202" s="163">
        <v>1E-3</v>
      </c>
      <c r="Q202" s="163">
        <v>0</v>
      </c>
      <c r="R202" s="164">
        <v>0</v>
      </c>
    </row>
    <row r="203" spans="1:18" ht="13.2">
      <c r="A203" s="165"/>
      <c r="B203" s="161" t="s">
        <v>237</v>
      </c>
      <c r="C203" s="161" t="s">
        <v>238</v>
      </c>
      <c r="D203" s="162">
        <v>1755.7436299999999</v>
      </c>
      <c r="E203" s="163">
        <v>0</v>
      </c>
      <c r="F203" s="163">
        <v>1755.7436299999999</v>
      </c>
      <c r="G203" s="163">
        <v>0</v>
      </c>
      <c r="H203" s="163">
        <v>0</v>
      </c>
      <c r="I203" s="163">
        <v>0</v>
      </c>
      <c r="J203" s="163">
        <v>0</v>
      </c>
      <c r="K203" s="163">
        <v>0</v>
      </c>
      <c r="L203" s="163">
        <v>0</v>
      </c>
      <c r="M203" s="163">
        <v>0</v>
      </c>
      <c r="N203" s="163">
        <v>0</v>
      </c>
      <c r="O203" s="163">
        <v>0</v>
      </c>
      <c r="P203" s="163">
        <v>1E-3</v>
      </c>
      <c r="Q203" s="163">
        <v>0</v>
      </c>
      <c r="R203" s="164">
        <v>0</v>
      </c>
    </row>
    <row r="204" spans="1:18" ht="13.2">
      <c r="A204" s="161" t="s">
        <v>818</v>
      </c>
      <c r="B204" s="166"/>
      <c r="C204" s="166"/>
      <c r="D204" s="162">
        <v>93459.898990000002</v>
      </c>
      <c r="E204" s="163">
        <v>1.3477300000000001</v>
      </c>
      <c r="F204" s="163">
        <v>93461.246719999981</v>
      </c>
      <c r="G204" s="163">
        <v>6.6913599999999995</v>
      </c>
      <c r="H204" s="163">
        <v>0</v>
      </c>
      <c r="I204" s="163">
        <v>6.6913599999999995</v>
      </c>
      <c r="J204" s="163">
        <v>7766.28892</v>
      </c>
      <c r="K204" s="163">
        <v>148.88269999999997</v>
      </c>
      <c r="L204" s="163">
        <v>7915.1716199999992</v>
      </c>
      <c r="M204" s="163">
        <v>24394.328140000001</v>
      </c>
      <c r="N204" s="163">
        <v>435.60712999999998</v>
      </c>
      <c r="O204" s="163">
        <v>24829.935269999998</v>
      </c>
      <c r="P204" s="163">
        <v>8.0000000000000002E-3</v>
      </c>
      <c r="Q204" s="163">
        <v>584.48982999999998</v>
      </c>
      <c r="R204" s="164">
        <v>32751.79825</v>
      </c>
    </row>
    <row r="205" spans="1:18" ht="13.2">
      <c r="A205" s="161" t="s">
        <v>25</v>
      </c>
      <c r="B205" s="161" t="s">
        <v>25</v>
      </c>
      <c r="C205" s="161" t="s">
        <v>25</v>
      </c>
      <c r="D205" s="162">
        <v>61921.259040000004</v>
      </c>
      <c r="E205" s="163">
        <v>0</v>
      </c>
      <c r="F205" s="163">
        <v>61921.259040000004</v>
      </c>
      <c r="G205" s="163">
        <v>3.9400000000000008E-3</v>
      </c>
      <c r="H205" s="163">
        <v>0</v>
      </c>
      <c r="I205" s="163">
        <v>3.9400000000000008E-3</v>
      </c>
      <c r="J205" s="163">
        <v>1974.3070700000003</v>
      </c>
      <c r="K205" s="163">
        <v>10.59934</v>
      </c>
      <c r="L205" s="163">
        <v>1984.9064099999998</v>
      </c>
      <c r="M205" s="163">
        <v>4998.5700199999992</v>
      </c>
      <c r="N205" s="163">
        <v>3.4858500000000001</v>
      </c>
      <c r="O205" s="163">
        <v>5002.0558700000001</v>
      </c>
      <c r="P205" s="163">
        <v>6.0000000000000001E-3</v>
      </c>
      <c r="Q205" s="163">
        <v>14.085189999999999</v>
      </c>
      <c r="R205" s="164">
        <v>6986.9662199999993</v>
      </c>
    </row>
    <row r="206" spans="1:18" ht="13.2">
      <c r="A206" s="165"/>
      <c r="B206" s="161" t="s">
        <v>276</v>
      </c>
      <c r="C206" s="161" t="s">
        <v>277</v>
      </c>
      <c r="D206" s="162">
        <v>3363.7227000000003</v>
      </c>
      <c r="E206" s="163">
        <v>0</v>
      </c>
      <c r="F206" s="163">
        <v>3363.7227000000003</v>
      </c>
      <c r="G206" s="163">
        <v>0</v>
      </c>
      <c r="H206" s="163">
        <v>0</v>
      </c>
      <c r="I206" s="163">
        <v>0</v>
      </c>
      <c r="J206" s="163">
        <v>3.31E-3</v>
      </c>
      <c r="K206" s="163">
        <v>0</v>
      </c>
      <c r="L206" s="163">
        <v>3.31E-3</v>
      </c>
      <c r="M206" s="163">
        <v>0</v>
      </c>
      <c r="N206" s="163">
        <v>0</v>
      </c>
      <c r="O206" s="163">
        <v>0</v>
      </c>
      <c r="P206" s="163">
        <v>1E-3</v>
      </c>
      <c r="Q206" s="163">
        <v>0</v>
      </c>
      <c r="R206" s="164">
        <v>3.31E-3</v>
      </c>
    </row>
    <row r="207" spans="1:18" ht="13.2">
      <c r="A207" s="161" t="s">
        <v>819</v>
      </c>
      <c r="B207" s="166"/>
      <c r="C207" s="166"/>
      <c r="D207" s="162">
        <v>65284.98174000001</v>
      </c>
      <c r="E207" s="163">
        <v>0</v>
      </c>
      <c r="F207" s="163">
        <v>65284.98174000001</v>
      </c>
      <c r="G207" s="163">
        <v>3.9400000000000008E-3</v>
      </c>
      <c r="H207" s="163">
        <v>0</v>
      </c>
      <c r="I207" s="163">
        <v>3.9400000000000008E-3</v>
      </c>
      <c r="J207" s="163">
        <v>1974.3103800000004</v>
      </c>
      <c r="K207" s="163">
        <v>10.59934</v>
      </c>
      <c r="L207" s="163">
        <v>1984.9097199999999</v>
      </c>
      <c r="M207" s="163">
        <v>4998.5700199999992</v>
      </c>
      <c r="N207" s="163">
        <v>3.4858500000000001</v>
      </c>
      <c r="O207" s="163">
        <v>5002.0558700000001</v>
      </c>
      <c r="P207" s="163">
        <v>7.0000000000000001E-3</v>
      </c>
      <c r="Q207" s="163">
        <v>14.085189999999999</v>
      </c>
      <c r="R207" s="164">
        <v>6986.9695299999994</v>
      </c>
    </row>
    <row r="208" spans="1:18" ht="13.2">
      <c r="A208" s="161" t="s">
        <v>26</v>
      </c>
      <c r="B208" s="161" t="s">
        <v>239</v>
      </c>
      <c r="C208" s="161" t="s">
        <v>240</v>
      </c>
      <c r="D208" s="162">
        <v>18847.789539999998</v>
      </c>
      <c r="E208" s="163">
        <v>0</v>
      </c>
      <c r="F208" s="163">
        <v>18847.789539999998</v>
      </c>
      <c r="G208" s="163">
        <v>0</v>
      </c>
      <c r="H208" s="163">
        <v>0</v>
      </c>
      <c r="I208" s="163">
        <v>0</v>
      </c>
      <c r="J208" s="163">
        <v>1215.8679399999999</v>
      </c>
      <c r="K208" s="163">
        <v>3.6749999999999998E-2</v>
      </c>
      <c r="L208" s="163">
        <v>1215.9046899999998</v>
      </c>
      <c r="M208" s="163">
        <v>131.17981</v>
      </c>
      <c r="N208" s="163">
        <v>0</v>
      </c>
      <c r="O208" s="163">
        <v>131.17981</v>
      </c>
      <c r="P208" s="163">
        <v>1E-3</v>
      </c>
      <c r="Q208" s="163">
        <v>3.6749999999999998E-2</v>
      </c>
      <c r="R208" s="164">
        <v>1347.0844999999999</v>
      </c>
    </row>
    <row r="209" spans="1:18" ht="13.2">
      <c r="A209" s="165"/>
      <c r="B209" s="165"/>
      <c r="C209" s="167" t="s">
        <v>310</v>
      </c>
      <c r="D209" s="168">
        <v>15406.33006</v>
      </c>
      <c r="E209" s="119">
        <v>0</v>
      </c>
      <c r="F209" s="119">
        <v>15406.33006</v>
      </c>
      <c r="G209" s="119">
        <v>0</v>
      </c>
      <c r="H209" s="119">
        <v>0</v>
      </c>
      <c r="I209" s="119">
        <v>0</v>
      </c>
      <c r="J209" s="119">
        <v>0</v>
      </c>
      <c r="K209" s="119">
        <v>0</v>
      </c>
      <c r="L209" s="119">
        <v>0</v>
      </c>
      <c r="M209" s="119">
        <v>0</v>
      </c>
      <c r="N209" s="119">
        <v>0</v>
      </c>
      <c r="O209" s="119">
        <v>0</v>
      </c>
      <c r="P209" s="119">
        <v>1E-3</v>
      </c>
      <c r="Q209" s="119">
        <v>0</v>
      </c>
      <c r="R209" s="169">
        <v>0</v>
      </c>
    </row>
    <row r="210" spans="1:18" ht="13.2">
      <c r="A210" s="165"/>
      <c r="B210" s="165"/>
      <c r="C210" s="167" t="s">
        <v>241</v>
      </c>
      <c r="D210" s="168">
        <v>104862.14429</v>
      </c>
      <c r="E210" s="119">
        <v>0</v>
      </c>
      <c r="F210" s="119">
        <v>104862.14429</v>
      </c>
      <c r="G210" s="119">
        <v>0.18477000000000002</v>
      </c>
      <c r="H210" s="119">
        <v>0</v>
      </c>
      <c r="I210" s="119">
        <v>0.18477000000000002</v>
      </c>
      <c r="J210" s="119">
        <v>6978.9315299999998</v>
      </c>
      <c r="K210" s="119">
        <v>18.443480000000001</v>
      </c>
      <c r="L210" s="119">
        <v>6997.3750099999997</v>
      </c>
      <c r="M210" s="119">
        <v>7347.2526399999997</v>
      </c>
      <c r="N210" s="119">
        <v>26.21208</v>
      </c>
      <c r="O210" s="119">
        <v>7373.4647199999999</v>
      </c>
      <c r="P210" s="119">
        <v>6.0000000000000001E-3</v>
      </c>
      <c r="Q210" s="119">
        <v>44.655559999999994</v>
      </c>
      <c r="R210" s="169">
        <v>14371.0245</v>
      </c>
    </row>
    <row r="211" spans="1:18" ht="13.2">
      <c r="A211" s="165"/>
      <c r="B211" s="161" t="s">
        <v>242</v>
      </c>
      <c r="C211" s="161" t="s">
        <v>242</v>
      </c>
      <c r="D211" s="162">
        <v>20525.362109999998</v>
      </c>
      <c r="E211" s="163">
        <v>0</v>
      </c>
      <c r="F211" s="163">
        <v>20525.362109999998</v>
      </c>
      <c r="G211" s="163">
        <v>0</v>
      </c>
      <c r="H211" s="163">
        <v>0</v>
      </c>
      <c r="I211" s="163">
        <v>0</v>
      </c>
      <c r="J211" s="163">
        <v>1724.6301000000001</v>
      </c>
      <c r="K211" s="163">
        <v>5.9273899999999999</v>
      </c>
      <c r="L211" s="163">
        <v>1730.5574899999999</v>
      </c>
      <c r="M211" s="163">
        <v>569.18319999999994</v>
      </c>
      <c r="N211" s="163">
        <v>0</v>
      </c>
      <c r="O211" s="163">
        <v>569.18319999999994</v>
      </c>
      <c r="P211" s="163">
        <v>1E-3</v>
      </c>
      <c r="Q211" s="163">
        <v>5.9273899999999999</v>
      </c>
      <c r="R211" s="164">
        <v>2299.7406900000001</v>
      </c>
    </row>
    <row r="212" spans="1:18" ht="13.2">
      <c r="A212" s="161" t="s">
        <v>820</v>
      </c>
      <c r="B212" s="166"/>
      <c r="C212" s="166"/>
      <c r="D212" s="162">
        <v>159641.62599999999</v>
      </c>
      <c r="E212" s="163">
        <v>0</v>
      </c>
      <c r="F212" s="163">
        <v>159641.62599999999</v>
      </c>
      <c r="G212" s="163">
        <v>0.18477000000000002</v>
      </c>
      <c r="H212" s="163">
        <v>0</v>
      </c>
      <c r="I212" s="163">
        <v>0.18477000000000002</v>
      </c>
      <c r="J212" s="163">
        <v>9919.4295700000002</v>
      </c>
      <c r="K212" s="163">
        <v>24.407619999999998</v>
      </c>
      <c r="L212" s="163">
        <v>9943.8371900000002</v>
      </c>
      <c r="M212" s="163">
        <v>8047.6156499999997</v>
      </c>
      <c r="N212" s="163">
        <v>26.21208</v>
      </c>
      <c r="O212" s="163">
        <v>8073.8277299999991</v>
      </c>
      <c r="P212" s="163">
        <v>8.9999999999999993E-3</v>
      </c>
      <c r="Q212" s="163">
        <v>50.619699999999995</v>
      </c>
      <c r="R212" s="164">
        <v>18017.849690000003</v>
      </c>
    </row>
    <row r="213" spans="1:18" ht="13.2">
      <c r="A213" s="170" t="s">
        <v>318</v>
      </c>
      <c r="B213" s="171"/>
      <c r="C213" s="171"/>
      <c r="D213" s="172">
        <v>9907064.2354100049</v>
      </c>
      <c r="E213" s="173">
        <v>303255.37899000006</v>
      </c>
      <c r="F213" s="173">
        <v>10210319.614400011</v>
      </c>
      <c r="G213" s="173">
        <v>264.72258999999997</v>
      </c>
      <c r="H213" s="173">
        <v>62.746479999999998</v>
      </c>
      <c r="I213" s="173">
        <v>327.46906999999993</v>
      </c>
      <c r="J213" s="173">
        <v>1630350.9121399997</v>
      </c>
      <c r="K213" s="173">
        <v>58057.964840000022</v>
      </c>
      <c r="L213" s="173">
        <v>1688408.8769799995</v>
      </c>
      <c r="M213" s="173">
        <v>4204071.2378599998</v>
      </c>
      <c r="N213" s="173">
        <v>97502.119349999994</v>
      </c>
      <c r="O213" s="173">
        <v>4301573.35721</v>
      </c>
      <c r="P213" s="173">
        <v>0.58799999999999997</v>
      </c>
      <c r="Q213" s="173">
        <v>155622.83067000002</v>
      </c>
      <c r="R213" s="174">
        <v>5990309.7032600008</v>
      </c>
    </row>
    <row r="214" spans="1:18" ht="13.2">
      <c r="A214" s="165"/>
      <c r="B214" s="161"/>
      <c r="C214" s="161"/>
      <c r="D214" s="162"/>
      <c r="E214" s="163"/>
      <c r="F214" s="163"/>
      <c r="G214" s="163"/>
      <c r="H214" s="163"/>
      <c r="I214" s="163"/>
      <c r="J214" s="163"/>
      <c r="K214" s="163"/>
      <c r="L214" s="163"/>
      <c r="M214" s="163"/>
      <c r="N214" s="163"/>
      <c r="O214" s="163"/>
      <c r="P214" s="163"/>
      <c r="Q214" s="163"/>
      <c r="R214" s="164"/>
    </row>
    <row r="215" spans="1:18" ht="13.2">
      <c r="A215" s="7"/>
      <c r="B215" s="7"/>
      <c r="C215" s="7"/>
      <c r="D215" s="7"/>
      <c r="E215" s="7"/>
      <c r="F215" s="7"/>
      <c r="G215" s="7"/>
      <c r="H215" s="7"/>
      <c r="I215" s="7"/>
      <c r="J215" s="7"/>
      <c r="K215" s="7"/>
      <c r="L215" s="7"/>
      <c r="M215" s="7"/>
      <c r="N215" s="7"/>
      <c r="O215" s="7"/>
      <c r="P215" s="7"/>
      <c r="Q215" s="7"/>
      <c r="R215" s="7"/>
    </row>
    <row r="216" spans="1:18" ht="13.2">
      <c r="A216" s="7"/>
      <c r="B216" s="7"/>
      <c r="C216" s="7"/>
      <c r="D216" s="7"/>
      <c r="E216" s="7"/>
      <c r="F216" s="7"/>
      <c r="G216" s="7"/>
      <c r="H216" s="7"/>
      <c r="I216" s="7"/>
      <c r="J216" s="7"/>
      <c r="K216" s="7"/>
      <c r="L216" s="7"/>
      <c r="M216" s="7"/>
      <c r="N216" s="7"/>
      <c r="O216" s="7"/>
      <c r="P216" s="7"/>
      <c r="Q216" s="7"/>
      <c r="R216" s="7"/>
    </row>
    <row r="217" spans="1:18" ht="13.2">
      <c r="A217" s="7"/>
      <c r="B217" s="7"/>
      <c r="C217" s="7"/>
      <c r="D217" s="7"/>
      <c r="E217" s="7"/>
      <c r="F217" s="7"/>
      <c r="G217" s="7"/>
      <c r="H217" s="7"/>
      <c r="I217" s="7"/>
      <c r="J217" s="7"/>
      <c r="K217" s="7"/>
      <c r="L217" s="7"/>
      <c r="M217" s="7"/>
      <c r="N217" s="7"/>
      <c r="O217" s="7"/>
      <c r="P217" s="7"/>
      <c r="Q217" s="7"/>
      <c r="R217" s="7"/>
    </row>
    <row r="218" spans="1:18" ht="13.2">
      <c r="A218" s="7"/>
      <c r="B218" s="7"/>
      <c r="C218" s="7"/>
      <c r="D218" s="7"/>
      <c r="E218" s="7"/>
      <c r="F218" s="7"/>
      <c r="G218" s="7"/>
      <c r="H218" s="7"/>
      <c r="I218" s="7"/>
      <c r="J218" s="7"/>
      <c r="K218" s="7"/>
      <c r="L218" s="7"/>
      <c r="M218" s="7"/>
      <c r="N218" s="7"/>
      <c r="O218" s="7"/>
      <c r="P218" s="7"/>
      <c r="Q218" s="7"/>
      <c r="R218" s="7"/>
    </row>
    <row r="219" spans="1:18" ht="13.2">
      <c r="A219" s="7"/>
      <c r="B219" s="7"/>
      <c r="C219" s="7"/>
      <c r="D219" s="7"/>
      <c r="E219" s="7"/>
      <c r="F219" s="7"/>
      <c r="G219" s="7"/>
      <c r="H219" s="7"/>
      <c r="I219" s="7"/>
      <c r="J219" s="7"/>
      <c r="K219" s="7"/>
      <c r="L219" s="7"/>
      <c r="M219" s="7"/>
      <c r="N219" s="7"/>
      <c r="O219" s="7"/>
      <c r="P219" s="7"/>
      <c r="Q219" s="7"/>
      <c r="R219" s="7"/>
    </row>
    <row r="220" spans="1:18" ht="13.2">
      <c r="A220" s="7"/>
      <c r="B220" s="7"/>
      <c r="C220" s="7"/>
      <c r="D220" s="7"/>
      <c r="E220" s="7"/>
      <c r="F220" s="7"/>
      <c r="G220" s="7"/>
      <c r="H220" s="7"/>
      <c r="I220" s="7"/>
      <c r="J220" s="7"/>
      <c r="K220" s="7"/>
      <c r="L220" s="7"/>
      <c r="M220" s="7"/>
      <c r="N220" s="7"/>
      <c r="O220" s="7"/>
      <c r="P220" s="7"/>
      <c r="Q220" s="7"/>
      <c r="R220" s="7"/>
    </row>
    <row r="221" spans="1:18" ht="13.2">
      <c r="A221" s="7"/>
      <c r="B221" s="7"/>
      <c r="C221" s="7"/>
      <c r="D221" s="7"/>
      <c r="E221" s="7"/>
      <c r="F221" s="7"/>
      <c r="G221" s="7"/>
      <c r="H221" s="7"/>
      <c r="I221" s="7"/>
      <c r="J221" s="7"/>
      <c r="K221" s="7"/>
      <c r="L221" s="7"/>
      <c r="M221" s="7"/>
      <c r="N221" s="7"/>
      <c r="O221" s="7"/>
      <c r="P221" s="7"/>
      <c r="Q221" s="7"/>
      <c r="R221" s="7"/>
    </row>
    <row r="222" spans="1:18" ht="13.2">
      <c r="A222" s="7"/>
      <c r="B222" s="7"/>
      <c r="C222" s="7"/>
      <c r="D222" s="7"/>
      <c r="E222" s="7"/>
      <c r="F222" s="7"/>
      <c r="G222" s="7"/>
      <c r="H222" s="7"/>
      <c r="I222" s="7"/>
      <c r="J222" s="7"/>
      <c r="K222" s="7"/>
      <c r="L222" s="7"/>
      <c r="M222" s="7"/>
      <c r="N222" s="7"/>
      <c r="O222" s="7"/>
      <c r="P222" s="7"/>
      <c r="Q222" s="7"/>
      <c r="R222" s="7"/>
    </row>
    <row r="223" spans="1:18" ht="13.2">
      <c r="A223" s="7"/>
      <c r="B223" s="7"/>
      <c r="C223" s="7"/>
      <c r="D223" s="7"/>
      <c r="E223" s="7"/>
      <c r="F223" s="7"/>
      <c r="G223" s="7"/>
      <c r="H223" s="7"/>
      <c r="I223" s="7"/>
      <c r="J223" s="7"/>
      <c r="K223" s="7"/>
      <c r="L223" s="7"/>
      <c r="M223" s="7"/>
      <c r="N223" s="7"/>
      <c r="O223" s="7"/>
      <c r="P223" s="7"/>
      <c r="Q223" s="7"/>
      <c r="R223" s="7"/>
    </row>
    <row r="224" spans="1:18" ht="13.2">
      <c r="A224" s="7"/>
      <c r="B224" s="7"/>
      <c r="C224" s="7"/>
      <c r="D224" s="7"/>
      <c r="E224" s="7"/>
      <c r="F224" s="7"/>
      <c r="G224" s="7"/>
      <c r="H224" s="7"/>
      <c r="I224" s="7"/>
      <c r="J224" s="7"/>
      <c r="K224" s="7"/>
      <c r="L224" s="7"/>
      <c r="M224" s="7"/>
      <c r="N224" s="7"/>
      <c r="O224" s="7"/>
      <c r="P224" s="7"/>
      <c r="Q224" s="7"/>
      <c r="R224" s="7"/>
    </row>
    <row r="225" spans="1:18" ht="13.2">
      <c r="A225" s="7"/>
      <c r="B225" s="7"/>
      <c r="C225" s="7"/>
      <c r="D225" s="7"/>
      <c r="E225" s="7"/>
      <c r="F225" s="7"/>
      <c r="G225" s="7"/>
      <c r="H225" s="7"/>
      <c r="I225" s="7"/>
      <c r="J225" s="7"/>
      <c r="K225" s="7"/>
      <c r="L225" s="7"/>
      <c r="M225" s="7"/>
      <c r="N225" s="7"/>
      <c r="O225" s="7"/>
      <c r="P225" s="7"/>
      <c r="Q225" s="7"/>
      <c r="R225" s="7"/>
    </row>
    <row r="226" spans="1:18" ht="13.2">
      <c r="A226" s="7"/>
      <c r="B226" s="7"/>
      <c r="C226" s="7"/>
      <c r="D226" s="7"/>
      <c r="E226" s="7"/>
      <c r="F226" s="7"/>
      <c r="G226" s="7"/>
      <c r="H226" s="7"/>
      <c r="I226" s="7"/>
      <c r="J226" s="7"/>
      <c r="K226" s="7"/>
      <c r="L226" s="7"/>
      <c r="M226" s="7"/>
      <c r="N226" s="7"/>
      <c r="O226" s="7"/>
      <c r="P226" s="7"/>
      <c r="Q226" s="7"/>
      <c r="R226" s="7"/>
    </row>
    <row r="227" spans="1:18" ht="13.2">
      <c r="A227" s="7"/>
      <c r="B227" s="7"/>
      <c r="C227" s="7"/>
      <c r="D227" s="7"/>
      <c r="E227" s="7"/>
      <c r="F227" s="7"/>
      <c r="G227" s="7"/>
      <c r="H227" s="7"/>
      <c r="I227" s="7"/>
      <c r="J227" s="7"/>
      <c r="K227" s="7"/>
      <c r="L227" s="7"/>
      <c r="M227" s="7"/>
      <c r="N227" s="7"/>
      <c r="O227" s="7"/>
      <c r="P227" s="7"/>
      <c r="Q227" s="7"/>
      <c r="R227" s="7"/>
    </row>
    <row r="228" spans="1:18" ht="13.2">
      <c r="A228" s="7"/>
      <c r="B228" s="7"/>
      <c r="C228" s="7"/>
      <c r="D228" s="7"/>
      <c r="E228" s="7"/>
      <c r="F228" s="7"/>
      <c r="G228" s="7"/>
      <c r="H228" s="7"/>
      <c r="I228" s="7"/>
      <c r="J228" s="7"/>
      <c r="K228" s="7"/>
      <c r="L228" s="7"/>
      <c r="M228" s="7"/>
      <c r="N228" s="7"/>
      <c r="O228" s="7"/>
      <c r="P228" s="7"/>
      <c r="Q228" s="7"/>
      <c r="R228" s="7"/>
    </row>
    <row r="229" spans="1:18" ht="13.2">
      <c r="A229" s="7"/>
      <c r="B229" s="7"/>
      <c r="C229" s="7"/>
      <c r="D229" s="7"/>
      <c r="E229" s="7"/>
      <c r="F229" s="7"/>
      <c r="G229" s="7"/>
      <c r="H229" s="7"/>
      <c r="I229" s="7"/>
      <c r="J229" s="7"/>
      <c r="K229" s="7"/>
      <c r="L229" s="7"/>
      <c r="M229" s="7"/>
      <c r="N229" s="7"/>
      <c r="O229" s="7"/>
      <c r="P229" s="7"/>
      <c r="Q229" s="7"/>
      <c r="R229" s="7"/>
    </row>
    <row r="230" spans="1:18" ht="13.2">
      <c r="A230" s="7"/>
      <c r="B230" s="7"/>
      <c r="C230" s="7"/>
      <c r="D230" s="7"/>
      <c r="E230" s="7"/>
      <c r="F230" s="7"/>
      <c r="G230" s="7"/>
      <c r="H230" s="7"/>
      <c r="I230" s="7"/>
      <c r="J230" s="7"/>
      <c r="K230" s="7"/>
      <c r="L230" s="7"/>
      <c r="M230" s="7"/>
      <c r="N230" s="7"/>
      <c r="O230" s="7"/>
      <c r="P230" s="7"/>
      <c r="Q230" s="7"/>
      <c r="R230" s="7"/>
    </row>
    <row r="231" spans="1:18" ht="13.2">
      <c r="A231" s="7"/>
      <c r="B231" s="7"/>
      <c r="C231" s="7"/>
      <c r="D231" s="7"/>
      <c r="E231" s="7"/>
      <c r="F231" s="7"/>
      <c r="G231" s="7"/>
      <c r="H231" s="7"/>
      <c r="I231" s="7"/>
      <c r="J231" s="7"/>
      <c r="K231" s="7"/>
      <c r="L231" s="7"/>
      <c r="M231" s="7"/>
      <c r="N231" s="7"/>
      <c r="O231" s="7"/>
      <c r="P231" s="7"/>
      <c r="Q231" s="7"/>
      <c r="R231" s="7"/>
    </row>
    <row r="232" spans="1:18" ht="13.2">
      <c r="A232" s="7"/>
      <c r="B232" s="7"/>
      <c r="C232" s="7"/>
      <c r="D232" s="7"/>
      <c r="E232" s="7"/>
      <c r="F232" s="7"/>
      <c r="G232" s="7"/>
      <c r="H232" s="7"/>
      <c r="I232" s="7"/>
      <c r="J232" s="7"/>
      <c r="K232" s="7"/>
      <c r="L232" s="7"/>
      <c r="M232" s="7"/>
      <c r="N232" s="7"/>
      <c r="O232" s="7"/>
      <c r="P232" s="7"/>
      <c r="Q232" s="7"/>
      <c r="R232" s="7"/>
    </row>
    <row r="233" spans="1:18" ht="13.2">
      <c r="A233" s="7"/>
      <c r="B233" s="7"/>
      <c r="C233" s="7"/>
      <c r="D233" s="7"/>
      <c r="E233" s="7"/>
      <c r="F233" s="7"/>
      <c r="G233" s="7"/>
      <c r="H233" s="7"/>
      <c r="I233" s="7"/>
      <c r="J233" s="7"/>
      <c r="K233" s="7"/>
      <c r="L233" s="7"/>
      <c r="M233" s="7"/>
      <c r="N233" s="7"/>
      <c r="O233" s="7"/>
      <c r="P233" s="7"/>
      <c r="Q233" s="7"/>
      <c r="R233" s="7"/>
    </row>
    <row r="234" spans="1:18" ht="13.2">
      <c r="A234" s="7"/>
      <c r="B234" s="7"/>
      <c r="C234" s="7"/>
      <c r="D234" s="7"/>
      <c r="E234" s="7"/>
      <c r="F234" s="7"/>
      <c r="G234" s="7"/>
      <c r="H234" s="7"/>
      <c r="I234" s="7"/>
      <c r="J234" s="7"/>
      <c r="K234" s="7"/>
      <c r="L234" s="7"/>
      <c r="M234" s="7"/>
      <c r="N234" s="7"/>
      <c r="O234" s="7"/>
      <c r="P234" s="7"/>
      <c r="Q234" s="7"/>
      <c r="R234" s="7"/>
    </row>
    <row r="235" spans="1:18" ht="13.2">
      <c r="A235" s="7"/>
      <c r="B235" s="7"/>
      <c r="C235" s="7"/>
      <c r="D235" s="7"/>
      <c r="E235" s="7"/>
      <c r="F235" s="7"/>
      <c r="G235" s="7"/>
      <c r="H235" s="7"/>
      <c r="I235" s="7"/>
      <c r="J235" s="7"/>
      <c r="K235" s="7"/>
      <c r="L235" s="7"/>
      <c r="M235" s="7"/>
      <c r="N235" s="7"/>
      <c r="O235" s="7"/>
      <c r="P235" s="7"/>
      <c r="Q235" s="7"/>
      <c r="R235" s="7"/>
    </row>
    <row r="236" spans="1:18" ht="13.2">
      <c r="A236" s="7"/>
      <c r="B236" s="7"/>
      <c r="C236" s="7"/>
      <c r="D236" s="7"/>
      <c r="E236" s="7"/>
      <c r="F236" s="7"/>
      <c r="G236" s="7"/>
      <c r="H236" s="7"/>
      <c r="I236" s="7"/>
      <c r="J236" s="7"/>
      <c r="K236" s="7"/>
      <c r="L236" s="7"/>
      <c r="M236" s="7"/>
      <c r="N236" s="7"/>
      <c r="O236" s="7"/>
      <c r="P236" s="7"/>
      <c r="Q236" s="7"/>
      <c r="R236" s="7"/>
    </row>
    <row r="237" spans="1:18" ht="13.2">
      <c r="A237" s="7"/>
      <c r="B237" s="7"/>
      <c r="C237" s="7"/>
      <c r="D237" s="7"/>
      <c r="E237" s="7"/>
      <c r="F237" s="7"/>
      <c r="G237" s="7"/>
      <c r="H237" s="7"/>
      <c r="I237" s="7"/>
      <c r="J237" s="7"/>
      <c r="K237" s="7"/>
      <c r="L237" s="7"/>
      <c r="M237" s="7"/>
      <c r="N237" s="7"/>
      <c r="O237" s="7"/>
      <c r="P237" s="7"/>
      <c r="Q237" s="7"/>
      <c r="R237" s="7"/>
    </row>
    <row r="238" spans="1:18" ht="13.2">
      <c r="A238" s="7"/>
      <c r="B238" s="7"/>
      <c r="C238" s="7"/>
      <c r="D238" s="7"/>
      <c r="E238" s="7"/>
      <c r="F238" s="7"/>
      <c r="G238" s="7"/>
      <c r="H238" s="7"/>
      <c r="I238" s="7"/>
      <c r="J238" s="7"/>
      <c r="K238" s="7"/>
      <c r="L238" s="7"/>
      <c r="M238" s="7"/>
      <c r="N238" s="7"/>
      <c r="O238" s="7"/>
      <c r="P238" s="7"/>
      <c r="Q238" s="7"/>
      <c r="R238" s="7"/>
    </row>
    <row r="239" spans="1:18" ht="13.2">
      <c r="A239" s="7"/>
      <c r="B239" s="7"/>
      <c r="C239" s="7"/>
      <c r="D239" s="7"/>
      <c r="E239" s="7"/>
      <c r="F239" s="7"/>
      <c r="G239" s="7"/>
      <c r="H239" s="7"/>
      <c r="I239" s="7"/>
      <c r="J239" s="7"/>
      <c r="K239" s="7"/>
      <c r="L239" s="7"/>
      <c r="M239" s="7"/>
      <c r="N239" s="7"/>
      <c r="O239" s="7"/>
      <c r="P239" s="7"/>
      <c r="Q239" s="7"/>
      <c r="R239" s="7"/>
    </row>
    <row r="240" spans="1:18" ht="13.2">
      <c r="A240" s="7"/>
      <c r="B240" s="7"/>
      <c r="C240" s="7"/>
      <c r="D240" s="7"/>
      <c r="E240" s="7"/>
      <c r="F240" s="7"/>
      <c r="G240" s="7"/>
      <c r="H240" s="7"/>
      <c r="I240" s="7"/>
      <c r="J240" s="7"/>
      <c r="K240" s="7"/>
      <c r="L240" s="7"/>
      <c r="M240" s="7"/>
      <c r="N240" s="7"/>
      <c r="O240" s="7"/>
      <c r="P240" s="7"/>
      <c r="Q240" s="7"/>
      <c r="R240" s="7"/>
    </row>
    <row r="241" spans="1:18" ht="13.2">
      <c r="A241" s="7"/>
      <c r="B241" s="7"/>
      <c r="C241" s="7"/>
      <c r="D241" s="7"/>
      <c r="E241" s="7"/>
      <c r="F241" s="7"/>
      <c r="G241" s="7"/>
      <c r="H241" s="7"/>
      <c r="I241" s="7"/>
      <c r="J241" s="7"/>
      <c r="K241" s="7"/>
      <c r="L241" s="7"/>
      <c r="M241" s="7"/>
      <c r="N241" s="7"/>
      <c r="O241" s="7"/>
      <c r="P241" s="7"/>
      <c r="Q241" s="7"/>
      <c r="R241" s="7"/>
    </row>
    <row r="242" spans="1:18" ht="13.2">
      <c r="A242" s="7"/>
      <c r="B242" s="7"/>
      <c r="C242" s="7"/>
      <c r="D242" s="7"/>
      <c r="E242" s="7"/>
      <c r="F242" s="7"/>
      <c r="G242" s="7"/>
      <c r="H242" s="7"/>
      <c r="I242" s="7"/>
      <c r="J242" s="7"/>
      <c r="K242" s="7"/>
      <c r="L242" s="7"/>
      <c r="M242" s="7"/>
      <c r="N242" s="7"/>
      <c r="O242" s="7"/>
      <c r="P242" s="7"/>
      <c r="Q242" s="7"/>
      <c r="R242" s="7"/>
    </row>
    <row r="243" spans="1:18" ht="13.2">
      <c r="A243" s="7"/>
      <c r="B243" s="7"/>
      <c r="C243" s="7"/>
      <c r="D243" s="7"/>
      <c r="E243" s="7"/>
      <c r="F243" s="7"/>
      <c r="G243" s="7"/>
      <c r="H243" s="7"/>
      <c r="I243" s="7"/>
      <c r="J243" s="7"/>
      <c r="K243" s="7"/>
      <c r="L243" s="7"/>
      <c r="M243" s="7"/>
      <c r="N243" s="7"/>
      <c r="O243" s="7"/>
      <c r="P243" s="7"/>
      <c r="Q243" s="7"/>
      <c r="R243" s="7"/>
    </row>
    <row r="244" spans="1:18" ht="13.2">
      <c r="A244" s="7"/>
      <c r="B244" s="7"/>
      <c r="C244" s="7"/>
      <c r="D244" s="7"/>
      <c r="E244" s="7"/>
      <c r="F244" s="7"/>
      <c r="G244" s="7"/>
      <c r="H244" s="7"/>
      <c r="I244" s="7"/>
      <c r="J244" s="7"/>
      <c r="K244" s="7"/>
      <c r="L244" s="7"/>
      <c r="M244" s="7"/>
      <c r="N244" s="7"/>
      <c r="O244" s="7"/>
      <c r="P244" s="7"/>
      <c r="Q244" s="7"/>
      <c r="R244" s="7"/>
    </row>
    <row r="245" spans="1:18" ht="13.2">
      <c r="A245" s="7"/>
      <c r="B245" s="7"/>
      <c r="C245" s="7"/>
      <c r="D245" s="7"/>
      <c r="E245" s="7"/>
      <c r="F245" s="7"/>
      <c r="G245" s="7"/>
      <c r="H245" s="7"/>
      <c r="I245" s="7"/>
      <c r="J245" s="7"/>
      <c r="K245" s="7"/>
      <c r="L245" s="7"/>
      <c r="M245" s="7"/>
      <c r="N245" s="7"/>
      <c r="O245" s="7"/>
      <c r="P245" s="7"/>
      <c r="Q245" s="7"/>
      <c r="R245" s="7"/>
    </row>
    <row r="246" spans="1:18" ht="13.2">
      <c r="A246" s="7"/>
      <c r="B246" s="7"/>
      <c r="C246" s="7"/>
      <c r="D246" s="7"/>
      <c r="E246" s="7"/>
      <c r="F246" s="7"/>
      <c r="G246" s="7"/>
      <c r="H246" s="7"/>
      <c r="I246" s="7"/>
      <c r="J246" s="7"/>
      <c r="K246" s="7"/>
      <c r="L246" s="7"/>
      <c r="M246" s="7"/>
      <c r="N246" s="7"/>
      <c r="O246" s="7"/>
      <c r="P246" s="7"/>
      <c r="Q246" s="7"/>
      <c r="R246" s="7"/>
    </row>
    <row r="247" spans="1:18" ht="13.2">
      <c r="A247" s="7"/>
      <c r="B247" s="7"/>
      <c r="C247" s="7"/>
      <c r="D247" s="7"/>
      <c r="E247" s="7"/>
      <c r="F247" s="7"/>
      <c r="G247" s="7"/>
      <c r="H247" s="7"/>
      <c r="I247" s="7"/>
      <c r="J247" s="7"/>
      <c r="K247" s="7"/>
      <c r="L247" s="7"/>
      <c r="M247" s="7"/>
      <c r="N247" s="7"/>
      <c r="O247" s="7"/>
      <c r="P247" s="7"/>
      <c r="Q247" s="7"/>
      <c r="R247" s="7"/>
    </row>
    <row r="248" spans="1:18" ht="13.2">
      <c r="A248" s="7"/>
      <c r="B248" s="7"/>
      <c r="C248" s="7"/>
      <c r="D248" s="7"/>
      <c r="E248" s="7"/>
      <c r="F248" s="7"/>
      <c r="G248" s="7"/>
      <c r="H248" s="7"/>
      <c r="I248" s="7"/>
      <c r="J248" s="7"/>
      <c r="K248" s="7"/>
      <c r="L248" s="7"/>
      <c r="M248" s="7"/>
      <c r="N248" s="7"/>
      <c r="O248" s="7"/>
      <c r="P248" s="7"/>
      <c r="Q248" s="7"/>
      <c r="R248" s="7"/>
    </row>
    <row r="249" spans="1:18" ht="13.2">
      <c r="A249" s="7"/>
      <c r="B249" s="7"/>
      <c r="C249" s="7"/>
      <c r="D249" s="7"/>
      <c r="E249" s="7"/>
      <c r="F249" s="7"/>
      <c r="G249" s="7"/>
      <c r="H249" s="7"/>
      <c r="I249" s="7"/>
      <c r="J249" s="7"/>
      <c r="K249" s="7"/>
      <c r="L249" s="7"/>
      <c r="M249" s="7"/>
      <c r="N249" s="7"/>
      <c r="O249" s="7"/>
      <c r="P249" s="7"/>
      <c r="Q249" s="7"/>
      <c r="R249" s="7"/>
    </row>
    <row r="250" spans="1:18" ht="13.2">
      <c r="A250" s="7"/>
      <c r="B250" s="7"/>
      <c r="C250" s="7"/>
      <c r="D250" s="7"/>
      <c r="E250" s="7"/>
      <c r="F250" s="7"/>
      <c r="G250" s="7"/>
      <c r="H250" s="7"/>
      <c r="I250" s="7"/>
      <c r="J250" s="7"/>
      <c r="K250" s="7"/>
      <c r="L250" s="7"/>
      <c r="M250" s="7"/>
      <c r="N250" s="7"/>
      <c r="O250" s="7"/>
      <c r="P250" s="7"/>
      <c r="Q250" s="7"/>
      <c r="R250" s="7"/>
    </row>
    <row r="251" spans="1:18" ht="13.2">
      <c r="A251" s="7"/>
      <c r="B251" s="7"/>
      <c r="C251" s="7"/>
      <c r="D251" s="7"/>
      <c r="E251" s="7"/>
      <c r="F251" s="7"/>
      <c r="G251" s="7"/>
      <c r="H251" s="7"/>
      <c r="I251" s="7"/>
      <c r="J251" s="7"/>
      <c r="K251" s="7"/>
      <c r="L251" s="7"/>
      <c r="M251" s="7"/>
      <c r="N251" s="7"/>
      <c r="O251" s="7"/>
      <c r="P251" s="7"/>
      <c r="Q251" s="7"/>
      <c r="R251" s="7"/>
    </row>
    <row r="252" spans="1:18" ht="13.2">
      <c r="A252" s="7"/>
      <c r="B252" s="7"/>
      <c r="C252" s="7"/>
      <c r="D252" s="7"/>
      <c r="E252" s="7"/>
      <c r="F252" s="7"/>
      <c r="G252" s="7"/>
      <c r="H252" s="7"/>
      <c r="I252" s="7"/>
      <c r="J252" s="7"/>
      <c r="K252" s="7"/>
      <c r="L252" s="7"/>
      <c r="M252" s="7"/>
      <c r="N252" s="7"/>
      <c r="O252" s="7"/>
      <c r="P252" s="7"/>
      <c r="Q252" s="7"/>
      <c r="R252" s="7"/>
    </row>
    <row r="253" spans="1:18" ht="13.2">
      <c r="A253" s="7"/>
      <c r="B253" s="7"/>
      <c r="C253" s="7"/>
      <c r="D253" s="7"/>
      <c r="E253" s="7"/>
      <c r="F253" s="7"/>
      <c r="G253" s="7"/>
      <c r="H253" s="7"/>
      <c r="I253" s="7"/>
      <c r="J253" s="7"/>
      <c r="K253" s="7"/>
      <c r="L253" s="7"/>
      <c r="M253" s="7"/>
      <c r="N253" s="7"/>
      <c r="O253" s="7"/>
      <c r="P253" s="7"/>
      <c r="Q253" s="7"/>
      <c r="R253" s="7"/>
    </row>
    <row r="254" spans="1:18" ht="13.2">
      <c r="A254" s="7"/>
      <c r="B254" s="7"/>
      <c r="C254" s="7"/>
      <c r="D254" s="7"/>
      <c r="E254" s="7"/>
      <c r="F254" s="7"/>
      <c r="G254" s="7"/>
      <c r="H254" s="7"/>
      <c r="I254" s="7"/>
      <c r="J254" s="7"/>
      <c r="K254" s="7"/>
      <c r="L254" s="7"/>
      <c r="M254" s="7"/>
      <c r="N254" s="7"/>
      <c r="O254" s="7"/>
      <c r="P254" s="7"/>
      <c r="Q254" s="7"/>
      <c r="R254" s="7"/>
    </row>
    <row r="255" spans="1:18" ht="13.2">
      <c r="A255" s="7"/>
      <c r="B255" s="7"/>
      <c r="C255" s="7"/>
      <c r="D255" s="7"/>
      <c r="E255" s="7"/>
      <c r="F255" s="7"/>
      <c r="G255" s="7"/>
      <c r="H255" s="7"/>
      <c r="I255" s="7"/>
      <c r="J255" s="7"/>
      <c r="K255" s="7"/>
      <c r="L255" s="7"/>
      <c r="M255" s="7"/>
      <c r="N255" s="7"/>
      <c r="O255" s="7"/>
      <c r="P255" s="7"/>
      <c r="Q255" s="7"/>
      <c r="R255" s="7"/>
    </row>
    <row r="256" spans="1:18" ht="13.2">
      <c r="A256" s="7"/>
      <c r="B256" s="7"/>
      <c r="C256" s="7"/>
      <c r="D256" s="7"/>
      <c r="E256" s="7"/>
      <c r="F256" s="7"/>
      <c r="G256" s="7"/>
      <c r="H256" s="7"/>
      <c r="I256" s="7"/>
      <c r="J256" s="7"/>
      <c r="K256" s="7"/>
      <c r="L256" s="7"/>
      <c r="M256" s="7"/>
      <c r="N256" s="7"/>
      <c r="O256" s="7"/>
      <c r="P256" s="7"/>
      <c r="Q256" s="7"/>
      <c r="R256" s="7"/>
    </row>
    <row r="257" spans="1:18" ht="13.2">
      <c r="A257" s="7"/>
      <c r="B257" s="7"/>
      <c r="C257" s="7"/>
      <c r="D257" s="7"/>
      <c r="E257" s="7"/>
      <c r="F257" s="7"/>
      <c r="G257" s="7"/>
      <c r="H257" s="7"/>
      <c r="I257" s="7"/>
      <c r="J257" s="7"/>
      <c r="K257" s="7"/>
      <c r="L257" s="7"/>
      <c r="M257" s="7"/>
      <c r="N257" s="7"/>
      <c r="O257" s="7"/>
      <c r="P257" s="7"/>
      <c r="Q257" s="7"/>
      <c r="R257" s="7"/>
    </row>
    <row r="258" spans="1:18" ht="13.2">
      <c r="A258" s="7"/>
      <c r="B258" s="7"/>
      <c r="C258" s="7"/>
      <c r="D258" s="7"/>
      <c r="E258" s="7"/>
      <c r="F258" s="7"/>
      <c r="G258" s="7"/>
      <c r="H258" s="7"/>
      <c r="I258" s="7"/>
      <c r="J258" s="7"/>
      <c r="K258" s="7"/>
      <c r="L258" s="7"/>
      <c r="M258" s="7"/>
      <c r="N258" s="7"/>
      <c r="O258" s="7"/>
      <c r="P258" s="7"/>
      <c r="Q258" s="7"/>
      <c r="R258" s="7"/>
    </row>
    <row r="259" spans="1:18" ht="13.2">
      <c r="A259" s="7"/>
      <c r="B259" s="7"/>
      <c r="C259" s="7"/>
      <c r="D259" s="7"/>
      <c r="E259" s="7"/>
      <c r="F259" s="7"/>
      <c r="G259" s="7"/>
      <c r="H259" s="7"/>
      <c r="I259" s="7"/>
      <c r="J259" s="7"/>
      <c r="K259" s="7"/>
      <c r="L259" s="7"/>
      <c r="M259" s="7"/>
      <c r="N259" s="7"/>
      <c r="O259" s="7"/>
      <c r="P259" s="7"/>
      <c r="Q259" s="7"/>
      <c r="R259" s="7"/>
    </row>
    <row r="260" spans="1:18" ht="13.2">
      <c r="A260" s="7"/>
      <c r="B260" s="7"/>
      <c r="C260" s="7"/>
      <c r="D260" s="7"/>
      <c r="E260" s="7"/>
      <c r="F260" s="7"/>
      <c r="G260" s="7"/>
      <c r="H260" s="7"/>
      <c r="I260" s="7"/>
      <c r="J260" s="7"/>
      <c r="K260" s="7"/>
      <c r="L260" s="7"/>
      <c r="M260" s="7"/>
      <c r="N260" s="7"/>
      <c r="O260" s="7"/>
      <c r="P260" s="7"/>
      <c r="Q260" s="7"/>
      <c r="R260" s="7"/>
    </row>
    <row r="261" spans="1:18" ht="13.2">
      <c r="A261" s="7"/>
      <c r="B261" s="7"/>
      <c r="C261" s="7"/>
      <c r="D261" s="7"/>
      <c r="E261" s="7"/>
      <c r="F261" s="7"/>
      <c r="G261" s="7"/>
      <c r="H261" s="7"/>
      <c r="I261" s="7"/>
      <c r="J261" s="7"/>
      <c r="K261" s="7"/>
      <c r="L261" s="7"/>
      <c r="M261" s="7"/>
      <c r="N261" s="7"/>
      <c r="O261" s="7"/>
      <c r="P261" s="7"/>
      <c r="Q261" s="7"/>
      <c r="R261" s="7"/>
    </row>
    <row r="262" spans="1:18" ht="13.2">
      <c r="A262" s="7"/>
      <c r="B262" s="7"/>
      <c r="C262" s="7"/>
      <c r="D262" s="7"/>
      <c r="E262" s="7"/>
      <c r="F262" s="7"/>
      <c r="G262" s="7"/>
      <c r="H262" s="7"/>
      <c r="I262" s="7"/>
      <c r="J262" s="7"/>
      <c r="K262" s="7"/>
      <c r="L262" s="7"/>
      <c r="M262" s="7"/>
      <c r="N262" s="7"/>
      <c r="O262" s="7"/>
      <c r="P262" s="7"/>
      <c r="Q262" s="7"/>
      <c r="R262" s="7"/>
    </row>
    <row r="263" spans="1:18" ht="13.2">
      <c r="A263" s="7"/>
      <c r="B263" s="7"/>
      <c r="C263" s="7"/>
      <c r="D263" s="7"/>
      <c r="E263" s="7"/>
      <c r="F263" s="7"/>
      <c r="G263" s="7"/>
      <c r="H263" s="7"/>
      <c r="I263" s="7"/>
      <c r="J263" s="7"/>
      <c r="K263" s="7"/>
      <c r="L263" s="7"/>
      <c r="M263" s="7"/>
      <c r="N263" s="7"/>
      <c r="O263" s="7"/>
      <c r="P263" s="7"/>
      <c r="Q263" s="7"/>
      <c r="R263" s="7"/>
    </row>
    <row r="264" spans="1:18" ht="13.2">
      <c r="A264" s="7"/>
      <c r="B264" s="7"/>
      <c r="C264" s="7"/>
      <c r="D264" s="7"/>
      <c r="E264" s="7"/>
      <c r="F264" s="7"/>
      <c r="G264" s="7"/>
      <c r="H264" s="7"/>
      <c r="I264" s="7"/>
      <c r="J264" s="7"/>
      <c r="K264" s="7"/>
      <c r="L264" s="7"/>
      <c r="M264" s="7"/>
      <c r="N264" s="7"/>
      <c r="O264" s="7"/>
      <c r="P264" s="7"/>
      <c r="Q264" s="7"/>
      <c r="R264" s="7"/>
    </row>
    <row r="265" spans="1:18" ht="13.2">
      <c r="A265" s="7"/>
      <c r="B265" s="7"/>
      <c r="C265" s="7"/>
      <c r="D265" s="7"/>
      <c r="E265" s="7"/>
      <c r="F265" s="7"/>
      <c r="G265" s="7"/>
      <c r="H265" s="7"/>
      <c r="I265" s="7"/>
      <c r="J265" s="7"/>
      <c r="K265" s="7"/>
      <c r="L265" s="7"/>
      <c r="M265" s="7"/>
      <c r="N265" s="7"/>
      <c r="O265" s="7"/>
      <c r="P265" s="7"/>
      <c r="Q265" s="7"/>
      <c r="R265" s="7"/>
    </row>
    <row r="266" spans="1:18" ht="13.2">
      <c r="A266" s="7"/>
      <c r="B266" s="7"/>
      <c r="C266" s="7"/>
      <c r="D266" s="7"/>
      <c r="E266" s="7"/>
      <c r="F266" s="7"/>
      <c r="G266" s="7"/>
      <c r="H266" s="7"/>
      <c r="I266" s="7"/>
      <c r="J266" s="7"/>
      <c r="K266" s="7"/>
      <c r="L266" s="7"/>
      <c r="M266" s="7"/>
      <c r="N266" s="7"/>
      <c r="O266" s="7"/>
      <c r="P266" s="7"/>
      <c r="Q266" s="7"/>
      <c r="R266" s="7"/>
    </row>
    <row r="267" spans="1:18" ht="13.2">
      <c r="A267" s="7"/>
      <c r="B267" s="7"/>
      <c r="C267" s="7"/>
      <c r="D267" s="7"/>
      <c r="E267" s="7"/>
      <c r="F267" s="7"/>
      <c r="G267" s="7"/>
      <c r="H267" s="7"/>
      <c r="I267" s="7"/>
      <c r="J267" s="7"/>
      <c r="K267" s="7"/>
      <c r="L267" s="7"/>
      <c r="M267" s="7"/>
      <c r="N267" s="7"/>
      <c r="O267" s="7"/>
      <c r="P267" s="7"/>
      <c r="Q267" s="7"/>
      <c r="R267" s="7"/>
    </row>
    <row r="268" spans="1:18" ht="13.2">
      <c r="A268" s="7"/>
      <c r="B268" s="7"/>
      <c r="C268" s="7"/>
      <c r="D268" s="7"/>
      <c r="E268" s="7"/>
      <c r="F268" s="7"/>
      <c r="G268" s="7"/>
      <c r="H268" s="7"/>
      <c r="I268" s="7"/>
      <c r="J268" s="7"/>
      <c r="K268" s="7"/>
      <c r="L268" s="7"/>
      <c r="M268" s="7"/>
      <c r="N268" s="7"/>
      <c r="O268" s="7"/>
      <c r="P268" s="7"/>
      <c r="Q268" s="7"/>
      <c r="R268" s="7"/>
    </row>
    <row r="269" spans="1:18" ht="13.2">
      <c r="A269" s="7"/>
      <c r="B269" s="7"/>
      <c r="C269" s="7"/>
      <c r="D269" s="7"/>
      <c r="E269" s="7"/>
      <c r="F269" s="7"/>
      <c r="G269" s="7"/>
      <c r="H269" s="7"/>
      <c r="I269" s="7"/>
      <c r="J269" s="7"/>
      <c r="K269" s="7"/>
      <c r="L269" s="7"/>
      <c r="M269" s="7"/>
      <c r="N269" s="7"/>
      <c r="O269" s="7"/>
      <c r="P269" s="7"/>
      <c r="Q269" s="7"/>
      <c r="R269" s="7"/>
    </row>
    <row r="270" spans="1:18" ht="13.2">
      <c r="A270" s="7"/>
      <c r="B270" s="7"/>
      <c r="C270" s="7"/>
      <c r="D270" s="7"/>
      <c r="E270" s="7"/>
      <c r="F270" s="7"/>
      <c r="G270" s="7"/>
      <c r="H270" s="7"/>
      <c r="I270" s="7"/>
      <c r="J270" s="7"/>
      <c r="K270" s="7"/>
      <c r="L270" s="7"/>
      <c r="M270" s="7"/>
      <c r="N270" s="7"/>
      <c r="O270" s="7"/>
      <c r="P270" s="7"/>
      <c r="Q270" s="7"/>
      <c r="R270" s="7"/>
    </row>
    <row r="271" spans="1:18" ht="13.2">
      <c r="A271" s="7"/>
      <c r="B271" s="7"/>
      <c r="C271" s="7"/>
      <c r="D271" s="7"/>
      <c r="E271" s="7"/>
      <c r="F271" s="7"/>
      <c r="G271" s="7"/>
      <c r="H271" s="7"/>
      <c r="I271" s="7"/>
      <c r="J271" s="7"/>
      <c r="K271" s="7"/>
      <c r="L271" s="7"/>
      <c r="M271" s="7"/>
      <c r="N271" s="7"/>
      <c r="O271" s="7"/>
      <c r="P271" s="7"/>
      <c r="Q271" s="7"/>
      <c r="R271" s="7"/>
    </row>
    <row r="272" spans="1:18" ht="13.2">
      <c r="A272" s="7"/>
      <c r="B272" s="7"/>
      <c r="C272" s="7"/>
      <c r="D272" s="7"/>
      <c r="E272" s="7"/>
      <c r="F272" s="7"/>
      <c r="G272" s="7"/>
      <c r="H272" s="7"/>
      <c r="I272" s="7"/>
      <c r="J272" s="7"/>
      <c r="K272" s="7"/>
      <c r="L272" s="7"/>
      <c r="M272" s="7"/>
      <c r="N272" s="7"/>
      <c r="O272" s="7"/>
      <c r="P272" s="7"/>
      <c r="Q272" s="7"/>
      <c r="R272" s="7"/>
    </row>
    <row r="273" spans="1:18" ht="13.2">
      <c r="A273" s="7"/>
      <c r="B273" s="7"/>
      <c r="C273" s="7"/>
      <c r="D273" s="7"/>
      <c r="E273" s="7"/>
      <c r="F273" s="7"/>
      <c r="G273" s="7"/>
      <c r="H273" s="7"/>
      <c r="I273" s="7"/>
      <c r="J273" s="7"/>
      <c r="K273" s="7"/>
      <c r="L273" s="7"/>
      <c r="M273" s="7"/>
      <c r="N273" s="7"/>
      <c r="O273" s="7"/>
      <c r="P273" s="7"/>
      <c r="Q273" s="7"/>
      <c r="R273" s="7"/>
    </row>
    <row r="274" spans="1:18" ht="13.2">
      <c r="A274" s="7"/>
      <c r="B274" s="7"/>
      <c r="C274" s="7"/>
      <c r="D274" s="7"/>
      <c r="E274" s="7"/>
      <c r="F274" s="7"/>
      <c r="G274" s="7"/>
      <c r="H274" s="7"/>
      <c r="I274" s="7"/>
      <c r="J274" s="7"/>
      <c r="K274" s="7"/>
      <c r="L274" s="7"/>
      <c r="M274" s="7"/>
      <c r="N274" s="7"/>
      <c r="O274" s="7"/>
      <c r="P274" s="7"/>
      <c r="Q274" s="7"/>
      <c r="R274" s="7"/>
    </row>
    <row r="275" spans="1:18" ht="13.2">
      <c r="A275" s="7"/>
      <c r="B275" s="7"/>
      <c r="C275" s="7"/>
      <c r="D275" s="7"/>
      <c r="E275" s="7"/>
      <c r="F275" s="7"/>
      <c r="G275" s="7"/>
      <c r="H275" s="7"/>
      <c r="I275" s="7"/>
      <c r="J275" s="7"/>
      <c r="K275" s="7"/>
      <c r="L275" s="7"/>
      <c r="M275" s="7"/>
      <c r="N275" s="7"/>
      <c r="O275" s="7"/>
      <c r="P275" s="7"/>
      <c r="Q275" s="7"/>
      <c r="R275" s="7"/>
    </row>
    <row r="276" spans="1:18" ht="13.2">
      <c r="A276" s="7"/>
      <c r="B276" s="7"/>
      <c r="C276" s="7"/>
      <c r="D276" s="7"/>
      <c r="E276" s="7"/>
      <c r="F276" s="7"/>
      <c r="G276" s="7"/>
      <c r="H276" s="7"/>
      <c r="I276" s="7"/>
      <c r="J276" s="7"/>
      <c r="K276" s="7"/>
      <c r="L276" s="7"/>
      <c r="M276" s="7"/>
      <c r="N276" s="7"/>
      <c r="O276" s="7"/>
      <c r="P276" s="7"/>
      <c r="Q276" s="7"/>
      <c r="R276" s="7"/>
    </row>
    <row r="277" spans="1:18" ht="13.2">
      <c r="A277" s="7"/>
      <c r="B277" s="7"/>
      <c r="C277" s="7"/>
      <c r="D277" s="7"/>
      <c r="E277" s="7"/>
      <c r="F277" s="7"/>
      <c r="G277" s="7"/>
      <c r="H277" s="7"/>
      <c r="I277" s="7"/>
      <c r="J277" s="7"/>
      <c r="K277" s="7"/>
      <c r="L277" s="7"/>
      <c r="M277" s="7"/>
      <c r="N277" s="7"/>
      <c r="O277" s="7"/>
      <c r="P277" s="7"/>
      <c r="Q277" s="7"/>
      <c r="R277" s="7"/>
    </row>
    <row r="278" spans="1:18" ht="13.2">
      <c r="A278" s="7"/>
      <c r="B278" s="7"/>
      <c r="C278" s="7"/>
      <c r="D278" s="7"/>
      <c r="E278" s="7"/>
      <c r="F278" s="7"/>
      <c r="G278" s="7"/>
      <c r="H278" s="7"/>
      <c r="I278" s="7"/>
      <c r="J278" s="7"/>
      <c r="K278" s="7"/>
      <c r="L278" s="7"/>
      <c r="M278" s="7"/>
      <c r="N278" s="7"/>
      <c r="O278" s="7"/>
      <c r="P278" s="7"/>
      <c r="Q278" s="7"/>
      <c r="R278" s="7"/>
    </row>
    <row r="279" spans="1:18" ht="13.2">
      <c r="A279" s="7"/>
      <c r="B279" s="7"/>
      <c r="C279" s="7"/>
      <c r="D279" s="7"/>
      <c r="E279" s="7"/>
      <c r="F279" s="7"/>
      <c r="G279" s="7"/>
      <c r="H279" s="7"/>
      <c r="I279" s="7"/>
      <c r="J279" s="7"/>
      <c r="K279" s="7"/>
      <c r="L279" s="7"/>
      <c r="M279" s="7"/>
      <c r="N279" s="7"/>
      <c r="O279" s="7"/>
      <c r="P279" s="7"/>
      <c r="Q279" s="7"/>
      <c r="R279" s="7"/>
    </row>
    <row r="280" spans="1:18" ht="13.2">
      <c r="A280" s="7"/>
      <c r="B280" s="7"/>
      <c r="C280" s="7"/>
      <c r="D280" s="7"/>
      <c r="E280" s="7"/>
      <c r="F280" s="7"/>
      <c r="G280" s="7"/>
      <c r="H280" s="7"/>
      <c r="I280" s="7"/>
      <c r="J280" s="7"/>
      <c r="K280" s="7"/>
      <c r="L280" s="7"/>
      <c r="M280" s="7"/>
      <c r="N280" s="7"/>
      <c r="O280" s="7"/>
      <c r="P280" s="7"/>
      <c r="Q280" s="7"/>
      <c r="R280" s="7"/>
    </row>
    <row r="281" spans="1:18" ht="13.2">
      <c r="A281" s="7"/>
      <c r="B281" s="7"/>
      <c r="C281" s="7"/>
      <c r="D281" s="7"/>
      <c r="E281" s="7"/>
      <c r="F281" s="7"/>
      <c r="G281" s="7"/>
      <c r="H281" s="7"/>
      <c r="I281" s="7"/>
      <c r="J281" s="7"/>
      <c r="K281" s="7"/>
      <c r="L281" s="7"/>
      <c r="M281" s="7"/>
      <c r="N281" s="7"/>
      <c r="O281" s="7"/>
      <c r="P281" s="7"/>
      <c r="Q281" s="7"/>
      <c r="R281" s="7"/>
    </row>
    <row r="282" spans="1:18" ht="13.2">
      <c r="A282" s="7"/>
      <c r="B282" s="7"/>
      <c r="C282" s="7"/>
      <c r="D282" s="7"/>
      <c r="E282" s="7"/>
      <c r="F282" s="7"/>
      <c r="G282" s="7"/>
      <c r="H282" s="7"/>
      <c r="I282" s="7"/>
      <c r="J282" s="7"/>
      <c r="K282" s="7"/>
      <c r="L282" s="7"/>
      <c r="M282" s="7"/>
      <c r="N282" s="7"/>
      <c r="O282" s="7"/>
      <c r="P282" s="7"/>
      <c r="Q282" s="7"/>
      <c r="R282" s="7"/>
    </row>
    <row r="283" spans="1:18" ht="13.2">
      <c r="A283" s="7"/>
      <c r="B283" s="7"/>
      <c r="C283" s="7"/>
      <c r="D283" s="7"/>
      <c r="E283" s="7"/>
      <c r="F283" s="7"/>
      <c r="G283" s="7"/>
      <c r="H283" s="7"/>
      <c r="I283" s="7"/>
      <c r="J283" s="7"/>
      <c r="K283" s="7"/>
      <c r="L283" s="7"/>
      <c r="M283" s="7"/>
      <c r="N283" s="7"/>
      <c r="O283" s="7"/>
      <c r="P283" s="7"/>
      <c r="Q283" s="7"/>
      <c r="R283" s="7"/>
    </row>
    <row r="284" spans="1:18" ht="13.2">
      <c r="A284" s="7"/>
      <c r="B284" s="7"/>
      <c r="C284" s="7"/>
      <c r="D284" s="7"/>
      <c r="E284" s="7"/>
      <c r="F284" s="7"/>
      <c r="G284" s="7"/>
      <c r="H284" s="7"/>
      <c r="I284" s="7"/>
      <c r="J284" s="7"/>
      <c r="K284" s="7"/>
      <c r="L284" s="7"/>
      <c r="M284" s="7"/>
      <c r="N284" s="7"/>
      <c r="O284" s="7"/>
      <c r="P284" s="7"/>
      <c r="Q284" s="7"/>
      <c r="R284" s="7"/>
    </row>
    <row r="285" spans="1:18" ht="13.2">
      <c r="A285" s="7"/>
      <c r="B285" s="7"/>
      <c r="C285" s="7"/>
      <c r="D285" s="7"/>
      <c r="E285" s="7"/>
      <c r="F285" s="7"/>
      <c r="G285" s="7"/>
      <c r="H285" s="7"/>
      <c r="I285" s="7"/>
      <c r="J285" s="7"/>
      <c r="K285" s="7"/>
      <c r="L285" s="7"/>
      <c r="M285" s="7"/>
      <c r="N285" s="7"/>
      <c r="O285" s="7"/>
      <c r="P285" s="7"/>
      <c r="Q285" s="7"/>
      <c r="R285" s="7"/>
    </row>
    <row r="286" spans="1:18" ht="13.2">
      <c r="A286" s="7"/>
      <c r="B286" s="7"/>
      <c r="C286" s="7"/>
      <c r="D286" s="7"/>
      <c r="E286" s="7"/>
      <c r="F286" s="7"/>
      <c r="G286" s="7"/>
      <c r="H286" s="7"/>
      <c r="I286" s="7"/>
      <c r="J286" s="7"/>
      <c r="K286" s="7"/>
      <c r="L286" s="7"/>
      <c r="M286" s="7"/>
      <c r="N286" s="7"/>
      <c r="O286" s="7"/>
      <c r="P286" s="7"/>
      <c r="Q286" s="7"/>
      <c r="R286" s="7"/>
    </row>
    <row r="287" spans="1:18" ht="13.2">
      <c r="A287" s="7"/>
      <c r="B287" s="7"/>
      <c r="C287" s="7"/>
      <c r="D287" s="7"/>
      <c r="E287" s="7"/>
      <c r="F287" s="7"/>
      <c r="G287" s="7"/>
      <c r="H287" s="7"/>
      <c r="I287" s="7"/>
      <c r="J287" s="7"/>
      <c r="K287" s="7"/>
      <c r="L287" s="7"/>
      <c r="M287" s="7"/>
      <c r="N287" s="7"/>
      <c r="O287" s="7"/>
      <c r="P287" s="7"/>
      <c r="Q287" s="7"/>
      <c r="R287" s="7"/>
    </row>
    <row r="288" spans="1:18" ht="13.2">
      <c r="A288" s="7"/>
      <c r="B288" s="7"/>
      <c r="C288" s="7"/>
      <c r="D288" s="7"/>
      <c r="E288" s="7"/>
      <c r="F288" s="7"/>
      <c r="G288" s="7"/>
      <c r="H288" s="7"/>
      <c r="I288" s="7"/>
      <c r="J288" s="7"/>
      <c r="K288" s="7"/>
      <c r="L288" s="7"/>
      <c r="M288" s="7"/>
      <c r="N288" s="7"/>
      <c r="O288" s="7"/>
      <c r="P288" s="7"/>
      <c r="Q288" s="7"/>
      <c r="R288" s="7"/>
    </row>
    <row r="289" spans="1:18" ht="13.2">
      <c r="A289" s="7"/>
      <c r="B289" s="7"/>
      <c r="C289" s="7"/>
      <c r="D289" s="7"/>
      <c r="E289" s="7"/>
      <c r="F289" s="7"/>
      <c r="G289" s="7"/>
      <c r="H289" s="7"/>
      <c r="I289" s="7"/>
      <c r="J289" s="7"/>
      <c r="K289" s="7"/>
      <c r="L289" s="7"/>
      <c r="M289" s="7"/>
      <c r="N289" s="7"/>
      <c r="O289" s="7"/>
      <c r="P289" s="7"/>
      <c r="Q289" s="7"/>
      <c r="R289" s="7"/>
    </row>
    <row r="290" spans="1:18" ht="13.2">
      <c r="A290" s="7"/>
      <c r="B290" s="7"/>
      <c r="C290" s="7"/>
      <c r="D290" s="7"/>
      <c r="E290" s="7"/>
      <c r="F290" s="7"/>
      <c r="G290" s="7"/>
      <c r="H290" s="7"/>
      <c r="I290" s="7"/>
      <c r="J290" s="7"/>
      <c r="K290" s="7"/>
      <c r="L290" s="7"/>
      <c r="M290" s="7"/>
      <c r="N290" s="7"/>
      <c r="O290" s="7"/>
      <c r="P290" s="7"/>
      <c r="Q290" s="7"/>
      <c r="R290" s="7"/>
    </row>
    <row r="291" spans="1:18" ht="13.2">
      <c r="A291" s="7"/>
      <c r="B291" s="7"/>
      <c r="C291" s="7"/>
      <c r="D291" s="7"/>
      <c r="E291" s="7"/>
      <c r="F291" s="7"/>
      <c r="G291" s="7"/>
      <c r="H291" s="7"/>
      <c r="I291" s="7"/>
      <c r="J291" s="7"/>
      <c r="K291" s="7"/>
      <c r="L291" s="7"/>
      <c r="M291" s="7"/>
      <c r="N291" s="7"/>
      <c r="O291" s="7"/>
      <c r="P291" s="7"/>
      <c r="Q291" s="7"/>
      <c r="R291" s="7"/>
    </row>
    <row r="292" spans="1:18" ht="13.2">
      <c r="A292" s="7"/>
      <c r="B292" s="7"/>
      <c r="C292" s="7"/>
      <c r="D292" s="7"/>
      <c r="E292" s="7"/>
      <c r="F292" s="7"/>
      <c r="G292" s="7"/>
      <c r="H292" s="7"/>
      <c r="I292" s="7"/>
      <c r="J292" s="7"/>
      <c r="K292" s="7"/>
      <c r="L292" s="7"/>
      <c r="M292" s="7"/>
      <c r="N292" s="7"/>
      <c r="O292" s="7"/>
      <c r="P292" s="7"/>
      <c r="Q292" s="7"/>
      <c r="R292" s="7"/>
    </row>
    <row r="293" spans="1:18" ht="13.2">
      <c r="A293" s="7"/>
      <c r="B293" s="7"/>
      <c r="C293" s="7"/>
      <c r="D293" s="7"/>
      <c r="E293" s="7"/>
      <c r="F293" s="7"/>
      <c r="G293" s="7"/>
      <c r="H293" s="7"/>
      <c r="I293" s="7"/>
      <c r="J293" s="7"/>
      <c r="K293" s="7"/>
      <c r="L293" s="7"/>
      <c r="M293" s="7"/>
      <c r="N293" s="7"/>
      <c r="O293" s="7"/>
      <c r="P293" s="7"/>
      <c r="Q293" s="7"/>
      <c r="R293" s="7"/>
    </row>
    <row r="294" spans="1:18" ht="13.2">
      <c r="A294" s="7"/>
      <c r="B294" s="7"/>
      <c r="C294" s="7"/>
      <c r="D294" s="7"/>
      <c r="E294" s="7"/>
      <c r="F294" s="7"/>
      <c r="G294" s="7"/>
      <c r="H294" s="7"/>
      <c r="I294" s="7"/>
      <c r="J294" s="7"/>
      <c r="K294" s="7"/>
      <c r="L294" s="7"/>
      <c r="M294" s="7"/>
      <c r="N294" s="7"/>
      <c r="O294" s="7"/>
      <c r="P294" s="7"/>
      <c r="Q294" s="7"/>
      <c r="R294" s="7"/>
    </row>
    <row r="295" spans="1:18" ht="13.2">
      <c r="A295" s="7"/>
      <c r="B295" s="7"/>
      <c r="C295" s="7"/>
      <c r="D295" s="7"/>
      <c r="E295" s="7"/>
      <c r="F295" s="7"/>
      <c r="G295" s="7"/>
      <c r="H295" s="7"/>
      <c r="I295" s="7"/>
      <c r="J295" s="7"/>
      <c r="K295" s="7"/>
      <c r="L295" s="7"/>
      <c r="M295" s="7"/>
      <c r="N295" s="7"/>
      <c r="O295" s="7"/>
      <c r="P295" s="7"/>
      <c r="Q295" s="7"/>
      <c r="R295" s="7"/>
    </row>
    <row r="296" spans="1:18" ht="13.2">
      <c r="A296" s="7"/>
      <c r="B296" s="7"/>
      <c r="C296" s="7"/>
      <c r="D296" s="7"/>
      <c r="E296" s="7"/>
      <c r="F296" s="7"/>
      <c r="G296" s="7"/>
      <c r="H296" s="7"/>
      <c r="I296" s="7"/>
      <c r="J296" s="7"/>
      <c r="K296" s="7"/>
      <c r="L296" s="7"/>
      <c r="M296" s="7"/>
      <c r="N296" s="7"/>
      <c r="O296" s="7"/>
      <c r="P296" s="7"/>
      <c r="Q296" s="7"/>
      <c r="R296" s="7"/>
    </row>
    <row r="297" spans="1:18" ht="13.2">
      <c r="A297" s="7"/>
      <c r="B297" s="7"/>
      <c r="C297" s="7"/>
      <c r="D297" s="7"/>
      <c r="E297" s="7"/>
      <c r="F297" s="7"/>
      <c r="G297" s="7"/>
      <c r="H297" s="7"/>
      <c r="I297" s="7"/>
      <c r="J297" s="7"/>
      <c r="K297" s="7"/>
      <c r="L297" s="7"/>
      <c r="M297" s="7"/>
      <c r="N297" s="7"/>
      <c r="O297" s="7"/>
      <c r="P297" s="7"/>
      <c r="Q297" s="7"/>
      <c r="R297" s="7"/>
    </row>
    <row r="298" spans="1:18" ht="13.2">
      <c r="A298" s="7"/>
      <c r="B298" s="7"/>
      <c r="C298" s="7"/>
      <c r="D298" s="7"/>
      <c r="E298" s="7"/>
      <c r="F298" s="7"/>
      <c r="G298" s="7"/>
      <c r="H298" s="7"/>
      <c r="I298" s="7"/>
      <c r="J298" s="7"/>
      <c r="K298" s="7"/>
      <c r="L298" s="7"/>
      <c r="M298" s="7"/>
      <c r="N298" s="7"/>
      <c r="O298" s="7"/>
      <c r="P298" s="7"/>
      <c r="Q298" s="7"/>
      <c r="R298" s="7"/>
    </row>
    <row r="299" spans="1:18" ht="13.2">
      <c r="A299" s="7"/>
      <c r="B299" s="7"/>
      <c r="C299" s="7"/>
      <c r="D299" s="7"/>
      <c r="E299" s="7"/>
      <c r="F299" s="7"/>
      <c r="G299" s="7"/>
      <c r="H299" s="7"/>
      <c r="I299" s="7"/>
      <c r="J299" s="7"/>
      <c r="K299" s="7"/>
      <c r="L299" s="7"/>
      <c r="M299" s="7"/>
      <c r="N299" s="7"/>
      <c r="O299" s="7"/>
      <c r="P299" s="7"/>
      <c r="Q299" s="7"/>
      <c r="R299" s="7"/>
    </row>
    <row r="300" spans="1:18" ht="13.2">
      <c r="A300" s="7"/>
      <c r="B300" s="7"/>
      <c r="C300" s="7"/>
      <c r="D300" s="7"/>
      <c r="E300" s="7"/>
      <c r="F300" s="7"/>
      <c r="G300" s="7"/>
      <c r="H300" s="7"/>
      <c r="I300" s="7"/>
      <c r="J300" s="7"/>
      <c r="K300" s="7"/>
      <c r="L300" s="7"/>
      <c r="M300" s="7"/>
      <c r="N300" s="7"/>
      <c r="O300" s="7"/>
      <c r="P300" s="7"/>
      <c r="Q300" s="7"/>
      <c r="R300" s="7"/>
    </row>
    <row r="301" spans="1:18" ht="13.2">
      <c r="A301" s="7"/>
      <c r="B301" s="7"/>
      <c r="C301" s="7"/>
      <c r="D301" s="7"/>
      <c r="E301" s="7"/>
      <c r="F301" s="7"/>
      <c r="G301" s="7"/>
      <c r="H301" s="7"/>
      <c r="I301" s="7"/>
      <c r="J301" s="7"/>
      <c r="K301" s="7"/>
      <c r="L301" s="7"/>
      <c r="M301" s="7"/>
      <c r="N301" s="7"/>
      <c r="O301" s="7"/>
      <c r="P301" s="7"/>
      <c r="Q301" s="7"/>
      <c r="R301" s="7"/>
    </row>
    <row r="302" spans="1:18" ht="13.2">
      <c r="A302" s="7"/>
      <c r="B302" s="7"/>
      <c r="C302" s="7"/>
      <c r="D302" s="7"/>
      <c r="E302" s="7"/>
      <c r="F302" s="7"/>
      <c r="G302" s="7"/>
      <c r="H302" s="7"/>
      <c r="I302" s="7"/>
      <c r="J302" s="7"/>
      <c r="K302" s="7"/>
      <c r="L302" s="7"/>
      <c r="M302" s="7"/>
      <c r="N302" s="7"/>
      <c r="O302" s="7"/>
      <c r="P302" s="7"/>
      <c r="Q302" s="7"/>
      <c r="R302" s="7"/>
    </row>
    <row r="303" spans="1:18" ht="13.2">
      <c r="A303" s="7"/>
      <c r="B303" s="7"/>
      <c r="C303" s="7"/>
      <c r="D303" s="7"/>
      <c r="E303" s="7"/>
      <c r="F303" s="7"/>
      <c r="G303" s="7"/>
      <c r="H303" s="7"/>
      <c r="I303" s="7"/>
      <c r="J303" s="7"/>
      <c r="K303" s="7"/>
      <c r="L303" s="7"/>
      <c r="M303" s="7"/>
      <c r="N303" s="7"/>
      <c r="O303" s="7"/>
      <c r="P303" s="7"/>
      <c r="Q303" s="7"/>
      <c r="R303" s="7"/>
    </row>
    <row r="304" spans="1:18" ht="13.2">
      <c r="A304" s="7"/>
      <c r="B304" s="7"/>
      <c r="C304" s="7"/>
      <c r="D304" s="7"/>
      <c r="E304" s="7"/>
      <c r="F304" s="7"/>
      <c r="G304" s="7"/>
      <c r="H304" s="7"/>
      <c r="I304" s="7"/>
      <c r="J304" s="7"/>
      <c r="K304" s="7"/>
      <c r="L304" s="7"/>
      <c r="M304" s="7"/>
      <c r="N304" s="7"/>
      <c r="O304" s="7"/>
      <c r="P304" s="7"/>
      <c r="Q304" s="7"/>
      <c r="R304" s="7"/>
    </row>
    <row r="305" spans="1:18" ht="13.2">
      <c r="A305" s="7"/>
      <c r="B305" s="7"/>
      <c r="C305" s="7"/>
      <c r="D305" s="7"/>
      <c r="E305" s="7"/>
      <c r="F305" s="7"/>
      <c r="G305" s="7"/>
      <c r="H305" s="7"/>
      <c r="I305" s="7"/>
      <c r="J305" s="7"/>
      <c r="K305" s="7"/>
      <c r="L305" s="7"/>
      <c r="M305" s="7"/>
      <c r="N305" s="7"/>
      <c r="O305" s="7"/>
      <c r="P305" s="7"/>
      <c r="Q305" s="7"/>
      <c r="R305" s="7"/>
    </row>
    <row r="306" spans="1:18" ht="13.2">
      <c r="A306" s="7"/>
      <c r="B306" s="7"/>
      <c r="C306" s="7"/>
      <c r="D306" s="7"/>
      <c r="E306" s="7"/>
      <c r="F306" s="7"/>
      <c r="G306" s="7"/>
      <c r="H306" s="7"/>
      <c r="I306" s="7"/>
      <c r="J306" s="7"/>
      <c r="K306" s="7"/>
      <c r="L306" s="7"/>
      <c r="M306" s="7"/>
      <c r="N306" s="7"/>
      <c r="O306" s="7"/>
      <c r="P306" s="7"/>
      <c r="Q306" s="7"/>
      <c r="R306" s="7"/>
    </row>
    <row r="307" spans="1:18" ht="13.2">
      <c r="A307" s="7"/>
      <c r="B307" s="7"/>
      <c r="C307" s="7"/>
      <c r="D307" s="7"/>
      <c r="E307" s="7"/>
      <c r="F307" s="7"/>
      <c r="G307" s="7"/>
      <c r="H307" s="7"/>
      <c r="I307" s="7"/>
      <c r="J307" s="7"/>
      <c r="K307" s="7"/>
      <c r="L307" s="7"/>
      <c r="M307" s="7"/>
      <c r="N307" s="7"/>
      <c r="O307" s="7"/>
      <c r="P307" s="7"/>
      <c r="Q307" s="7"/>
      <c r="R307" s="7"/>
    </row>
    <row r="308" spans="1:18" ht="13.2">
      <c r="A308" s="7"/>
      <c r="B308" s="7"/>
      <c r="C308" s="7"/>
      <c r="D308" s="7"/>
      <c r="E308" s="7"/>
      <c r="F308" s="7"/>
      <c r="G308" s="7"/>
      <c r="H308" s="7"/>
      <c r="I308" s="7"/>
      <c r="J308" s="7"/>
      <c r="K308" s="7"/>
      <c r="L308" s="7"/>
      <c r="M308" s="7"/>
      <c r="N308" s="7"/>
      <c r="O308" s="7"/>
      <c r="P308" s="7"/>
      <c r="Q308" s="7"/>
      <c r="R308" s="7"/>
    </row>
    <row r="309" spans="1:18" ht="13.2">
      <c r="A309" s="7"/>
      <c r="B309" s="7"/>
      <c r="C309" s="7"/>
      <c r="D309" s="7"/>
      <c r="E309" s="7"/>
      <c r="F309" s="7"/>
      <c r="G309" s="7"/>
      <c r="H309" s="7"/>
      <c r="I309" s="7"/>
      <c r="J309" s="7"/>
      <c r="K309" s="7"/>
      <c r="L309" s="7"/>
      <c r="M309" s="7"/>
      <c r="N309" s="7"/>
      <c r="O309" s="7"/>
      <c r="P309" s="7"/>
      <c r="Q309" s="7"/>
      <c r="R309" s="7"/>
    </row>
    <row r="310" spans="1:18" ht="13.2">
      <c r="A310" s="7"/>
      <c r="B310" s="7"/>
      <c r="C310" s="7"/>
      <c r="D310" s="7"/>
      <c r="E310" s="7"/>
      <c r="F310" s="7"/>
      <c r="G310" s="7"/>
      <c r="H310" s="7"/>
      <c r="I310" s="7"/>
      <c r="J310" s="7"/>
      <c r="K310" s="7"/>
      <c r="L310" s="7"/>
      <c r="M310" s="7"/>
      <c r="N310" s="7"/>
      <c r="O310" s="7"/>
      <c r="P310" s="7"/>
      <c r="Q310" s="7"/>
      <c r="R310" s="7"/>
    </row>
    <row r="311" spans="1:18" ht="13.2">
      <c r="A311" s="7"/>
      <c r="B311" s="7"/>
      <c r="C311" s="7"/>
      <c r="D311" s="7"/>
      <c r="E311" s="7"/>
      <c r="F311" s="7"/>
      <c r="G311" s="7"/>
      <c r="H311" s="7"/>
      <c r="I311" s="7"/>
      <c r="J311" s="7"/>
      <c r="K311" s="7"/>
      <c r="L311" s="7"/>
      <c r="M311" s="7"/>
      <c r="N311" s="7"/>
      <c r="O311" s="7"/>
      <c r="P311" s="7"/>
      <c r="Q311" s="7"/>
      <c r="R311" s="7"/>
    </row>
    <row r="312" spans="1:18" ht="13.2">
      <c r="A312" s="7"/>
      <c r="B312" s="7"/>
      <c r="C312" s="7"/>
      <c r="D312" s="7"/>
      <c r="E312" s="7"/>
      <c r="F312" s="7"/>
      <c r="G312" s="7"/>
      <c r="H312" s="7"/>
      <c r="I312" s="7"/>
      <c r="J312" s="7"/>
      <c r="K312" s="7"/>
      <c r="L312" s="7"/>
      <c r="M312" s="7"/>
      <c r="N312" s="7"/>
      <c r="O312" s="7"/>
      <c r="P312" s="7"/>
      <c r="Q312" s="7"/>
      <c r="R312" s="7"/>
    </row>
    <row r="313" spans="1:18" ht="13.2">
      <c r="A313" s="7"/>
      <c r="B313" s="7"/>
      <c r="C313" s="7"/>
      <c r="D313" s="7"/>
      <c r="E313" s="7"/>
      <c r="F313" s="7"/>
      <c r="G313" s="7"/>
      <c r="H313" s="7"/>
      <c r="I313" s="7"/>
      <c r="J313" s="7"/>
      <c r="K313" s="7"/>
      <c r="L313" s="7"/>
      <c r="M313" s="7"/>
      <c r="N313" s="7"/>
      <c r="O313" s="7"/>
      <c r="P313" s="7"/>
      <c r="Q313" s="7"/>
      <c r="R313" s="7"/>
    </row>
    <row r="314" spans="1:18" ht="13.2">
      <c r="A314" s="7"/>
      <c r="B314" s="7"/>
      <c r="C314" s="7"/>
      <c r="D314" s="7"/>
      <c r="E314" s="7"/>
      <c r="F314" s="7"/>
      <c r="G314" s="7"/>
      <c r="H314" s="7"/>
      <c r="I314" s="7"/>
      <c r="J314" s="7"/>
      <c r="K314" s="7"/>
      <c r="L314" s="7"/>
      <c r="M314" s="7"/>
      <c r="N314" s="7"/>
      <c r="O314" s="7"/>
      <c r="P314" s="7"/>
      <c r="Q314" s="7"/>
      <c r="R314" s="7"/>
    </row>
    <row r="315" spans="1:18" ht="13.2">
      <c r="A315" s="7"/>
      <c r="B315" s="7"/>
      <c r="C315" s="7"/>
      <c r="D315" s="7"/>
      <c r="E315" s="7"/>
      <c r="F315" s="7"/>
      <c r="G315" s="7"/>
      <c r="H315" s="7"/>
      <c r="I315" s="7"/>
      <c r="J315" s="7"/>
      <c r="K315" s="7"/>
      <c r="L315" s="7"/>
      <c r="M315" s="7"/>
      <c r="N315" s="7"/>
      <c r="O315" s="7"/>
      <c r="P315" s="7"/>
      <c r="Q315" s="7"/>
      <c r="R315" s="7"/>
    </row>
    <row r="316" spans="1:18" ht="13.2">
      <c r="A316" s="7"/>
      <c r="B316" s="7"/>
      <c r="C316" s="7"/>
      <c r="D316" s="7"/>
      <c r="E316" s="7"/>
      <c r="F316" s="7"/>
      <c r="G316" s="7"/>
      <c r="H316" s="7"/>
      <c r="I316" s="7"/>
      <c r="J316" s="7"/>
      <c r="K316" s="7"/>
      <c r="L316" s="7"/>
      <c r="M316" s="7"/>
      <c r="N316" s="7"/>
      <c r="O316" s="7"/>
      <c r="P316" s="7"/>
      <c r="Q316" s="7"/>
      <c r="R316" s="7"/>
    </row>
    <row r="317" spans="1:18" ht="13.2">
      <c r="A317" s="7"/>
      <c r="B317" s="7"/>
      <c r="C317" s="7"/>
      <c r="D317" s="7"/>
      <c r="E317" s="7"/>
      <c r="F317" s="7"/>
      <c r="G317" s="7"/>
      <c r="H317" s="7"/>
      <c r="I317" s="7"/>
      <c r="J317" s="7"/>
      <c r="K317" s="7"/>
      <c r="L317" s="7"/>
      <c r="M317" s="7"/>
      <c r="N317" s="7"/>
      <c r="O317" s="7"/>
      <c r="P317" s="7"/>
      <c r="Q317" s="7"/>
      <c r="R317" s="7"/>
    </row>
    <row r="318" spans="1:18" ht="13.2">
      <c r="A318" s="7"/>
      <c r="B318" s="7"/>
      <c r="C318" s="7"/>
      <c r="D318" s="7"/>
      <c r="E318" s="7"/>
      <c r="F318" s="7"/>
      <c r="G318" s="7"/>
      <c r="H318" s="7"/>
      <c r="I318" s="7"/>
      <c r="J318" s="7"/>
      <c r="K318" s="7"/>
      <c r="L318" s="7"/>
      <c r="M318" s="7"/>
      <c r="N318" s="7"/>
      <c r="O318" s="7"/>
      <c r="P318" s="7"/>
      <c r="Q318" s="7"/>
      <c r="R318" s="7"/>
    </row>
    <row r="319" spans="1:18" ht="13.2">
      <c r="A319" s="7"/>
      <c r="B319" s="7"/>
      <c r="C319" s="7"/>
      <c r="D319" s="7"/>
      <c r="E319" s="7"/>
      <c r="F319" s="7"/>
      <c r="G319" s="7"/>
      <c r="H319" s="7"/>
      <c r="I319" s="7"/>
      <c r="J319" s="7"/>
      <c r="K319" s="7"/>
      <c r="L319" s="7"/>
      <c r="M319" s="7"/>
      <c r="N319" s="7"/>
      <c r="O319" s="7"/>
      <c r="P319" s="7"/>
      <c r="Q319" s="7"/>
      <c r="R319" s="7"/>
    </row>
    <row r="320" spans="1:18" ht="13.2">
      <c r="A320" s="7"/>
      <c r="B320" s="7"/>
      <c r="C320" s="7"/>
      <c r="D320" s="7"/>
      <c r="E320" s="7"/>
      <c r="F320" s="7"/>
      <c r="G320" s="7"/>
      <c r="H320" s="7"/>
      <c r="I320" s="7"/>
      <c r="J320" s="7"/>
      <c r="K320" s="7"/>
      <c r="L320" s="7"/>
      <c r="M320" s="7"/>
      <c r="N320" s="7"/>
      <c r="O320" s="7"/>
      <c r="P320" s="7"/>
      <c r="Q320" s="7"/>
      <c r="R320" s="7"/>
    </row>
    <row r="321" spans="1:18" ht="13.2">
      <c r="A321" s="7"/>
      <c r="B321" s="7"/>
      <c r="C321" s="7"/>
      <c r="D321" s="7"/>
      <c r="E321" s="7"/>
      <c r="F321" s="7"/>
      <c r="G321" s="7"/>
      <c r="H321" s="7"/>
      <c r="I321" s="7"/>
      <c r="J321" s="7"/>
      <c r="K321" s="7"/>
      <c r="L321" s="7"/>
      <c r="M321" s="7"/>
      <c r="N321" s="7"/>
      <c r="O321" s="7"/>
      <c r="P321" s="7"/>
      <c r="Q321" s="7"/>
      <c r="R321" s="7"/>
    </row>
    <row r="322" spans="1:18" ht="13.2">
      <c r="A322" s="7"/>
      <c r="B322" s="7"/>
      <c r="C322" s="7"/>
      <c r="D322" s="7"/>
      <c r="E322" s="7"/>
      <c r="F322" s="7"/>
      <c r="G322" s="7"/>
      <c r="H322" s="7"/>
      <c r="I322" s="7"/>
      <c r="J322" s="7"/>
      <c r="K322" s="7"/>
      <c r="L322" s="7"/>
      <c r="M322" s="7"/>
      <c r="N322" s="7"/>
      <c r="O322" s="7"/>
      <c r="P322" s="7"/>
      <c r="Q322" s="7"/>
      <c r="R322" s="7"/>
    </row>
    <row r="323" spans="1:18" ht="13.2">
      <c r="A323" s="7"/>
      <c r="B323" s="7"/>
      <c r="C323" s="7"/>
      <c r="D323" s="7"/>
      <c r="E323" s="7"/>
      <c r="F323" s="7"/>
      <c r="G323" s="7"/>
      <c r="H323" s="7"/>
      <c r="I323" s="7"/>
      <c r="J323" s="7"/>
      <c r="K323" s="7"/>
      <c r="L323" s="7"/>
      <c r="M323" s="7"/>
      <c r="N323" s="7"/>
      <c r="O323" s="7"/>
      <c r="P323" s="7"/>
      <c r="Q323" s="7"/>
      <c r="R323" s="7"/>
    </row>
    <row r="324" spans="1:18" ht="13.2">
      <c r="A324" s="7"/>
      <c r="B324" s="7"/>
      <c r="C324" s="7"/>
      <c r="D324" s="7"/>
      <c r="E324" s="7"/>
      <c r="F324" s="7"/>
      <c r="G324" s="7"/>
      <c r="H324" s="7"/>
      <c r="I324" s="7"/>
      <c r="J324" s="7"/>
      <c r="K324" s="7"/>
      <c r="L324" s="7"/>
      <c r="M324" s="7"/>
      <c r="N324" s="7"/>
      <c r="O324" s="7"/>
      <c r="P324" s="7"/>
      <c r="Q324" s="7"/>
      <c r="R324" s="7"/>
    </row>
    <row r="325" spans="1:18" ht="13.2">
      <c r="A325" s="7"/>
      <c r="B325" s="7"/>
      <c r="C325" s="7"/>
      <c r="D325" s="7"/>
      <c r="E325" s="7"/>
      <c r="F325" s="7"/>
      <c r="G325" s="7"/>
      <c r="H325" s="7"/>
      <c r="I325" s="7"/>
      <c r="J325" s="7"/>
      <c r="K325" s="7"/>
      <c r="L325" s="7"/>
      <c r="M325" s="7"/>
      <c r="N325" s="7"/>
      <c r="O325" s="7"/>
      <c r="P325" s="7"/>
      <c r="Q325" s="7"/>
      <c r="R325" s="7"/>
    </row>
    <row r="326" spans="1:18" ht="13.2">
      <c r="A326" s="7"/>
      <c r="B326" s="7"/>
      <c r="C326" s="7"/>
      <c r="D326" s="7"/>
      <c r="E326" s="7"/>
      <c r="F326" s="7"/>
      <c r="G326" s="7"/>
      <c r="H326" s="7"/>
      <c r="I326" s="7"/>
      <c r="J326" s="7"/>
      <c r="K326" s="7"/>
      <c r="L326" s="7"/>
      <c r="M326" s="7"/>
      <c r="N326" s="7"/>
      <c r="O326" s="7"/>
      <c r="P326" s="7"/>
      <c r="Q326" s="7"/>
      <c r="R326" s="7"/>
    </row>
    <row r="327" spans="1:18" ht="13.2">
      <c r="A327" s="7"/>
      <c r="B327" s="7"/>
      <c r="C327" s="7"/>
      <c r="D327" s="7"/>
      <c r="E327" s="7"/>
      <c r="F327" s="7"/>
      <c r="G327" s="7"/>
      <c r="H327" s="7"/>
      <c r="I327" s="7"/>
      <c r="J327" s="7"/>
      <c r="K327" s="7"/>
      <c r="L327" s="7"/>
      <c r="M327" s="7"/>
      <c r="N327" s="7"/>
      <c r="O327" s="7"/>
      <c r="P327" s="7"/>
      <c r="Q327" s="7"/>
      <c r="R327" s="7"/>
    </row>
    <row r="328" spans="1:18" ht="13.2">
      <c r="A328" s="7"/>
      <c r="B328" s="7"/>
      <c r="C328" s="7"/>
      <c r="D328" s="7"/>
      <c r="E328" s="7"/>
      <c r="F328" s="7"/>
      <c r="G328" s="7"/>
      <c r="H328" s="7"/>
      <c r="I328" s="7"/>
      <c r="J328" s="7"/>
      <c r="K328" s="7"/>
      <c r="L328" s="7"/>
      <c r="M328" s="7"/>
      <c r="N328" s="7"/>
      <c r="O328" s="7"/>
      <c r="P328" s="7"/>
      <c r="Q328" s="7"/>
      <c r="R328" s="7"/>
    </row>
    <row r="329" spans="1:18" ht="13.2">
      <c r="A329" s="7"/>
      <c r="B329" s="7"/>
      <c r="C329" s="7"/>
      <c r="D329" s="7"/>
      <c r="E329" s="7"/>
      <c r="F329" s="7"/>
      <c r="G329" s="7"/>
      <c r="H329" s="7"/>
      <c r="I329" s="7"/>
      <c r="J329" s="7"/>
      <c r="K329" s="7"/>
      <c r="L329" s="7"/>
      <c r="M329" s="7"/>
      <c r="N329" s="7"/>
      <c r="O329" s="7"/>
      <c r="P329" s="7"/>
      <c r="Q329" s="7"/>
      <c r="R329" s="7"/>
    </row>
    <row r="330" spans="1:18" ht="13.2">
      <c r="A330" s="7"/>
      <c r="B330" s="7"/>
      <c r="C330" s="7"/>
      <c r="D330" s="7"/>
      <c r="E330" s="7"/>
      <c r="F330" s="7"/>
      <c r="G330" s="7"/>
      <c r="H330" s="7"/>
      <c r="I330" s="7"/>
      <c r="J330" s="7"/>
      <c r="K330" s="7"/>
      <c r="L330" s="7"/>
      <c r="M330" s="7"/>
      <c r="N330" s="7"/>
      <c r="O330" s="7"/>
      <c r="P330" s="7"/>
      <c r="Q330" s="7"/>
      <c r="R330" s="7"/>
    </row>
    <row r="331" spans="1:18" ht="13.2">
      <c r="A331" s="7"/>
      <c r="B331" s="7"/>
      <c r="C331" s="7"/>
      <c r="D331" s="7"/>
      <c r="E331" s="7"/>
      <c r="F331" s="7"/>
      <c r="G331" s="7"/>
      <c r="H331" s="7"/>
      <c r="I331" s="7"/>
      <c r="J331" s="7"/>
      <c r="K331" s="7"/>
      <c r="L331" s="7"/>
      <c r="M331" s="7"/>
      <c r="N331" s="7"/>
      <c r="O331" s="7"/>
      <c r="P331" s="7"/>
      <c r="Q331" s="7"/>
      <c r="R331" s="7"/>
    </row>
    <row r="332" spans="1:18" ht="13.2">
      <c r="A332" s="7"/>
      <c r="B332" s="7"/>
      <c r="C332" s="7"/>
      <c r="D332" s="7"/>
      <c r="E332" s="7"/>
      <c r="F332" s="7"/>
      <c r="G332" s="7"/>
      <c r="H332" s="7"/>
      <c r="I332" s="7"/>
      <c r="J332" s="7"/>
      <c r="K332" s="7"/>
      <c r="L332" s="7"/>
      <c r="M332" s="7"/>
      <c r="N332" s="7"/>
      <c r="O332" s="7"/>
      <c r="P332" s="7"/>
      <c r="Q332" s="7"/>
      <c r="R332" s="7"/>
    </row>
    <row r="333" spans="1:18" ht="13.2">
      <c r="A333" s="7"/>
      <c r="B333" s="7"/>
      <c r="C333" s="7"/>
      <c r="D333" s="7"/>
      <c r="E333" s="7"/>
      <c r="F333" s="7"/>
      <c r="G333" s="7"/>
      <c r="H333" s="7"/>
      <c r="I333" s="7"/>
      <c r="J333" s="7"/>
      <c r="K333" s="7"/>
      <c r="L333" s="7"/>
      <c r="M333" s="7"/>
      <c r="N333" s="7"/>
      <c r="O333" s="7"/>
      <c r="P333" s="7"/>
      <c r="Q333" s="7"/>
      <c r="R333" s="7"/>
    </row>
    <row r="334" spans="1:18" ht="13.2">
      <c r="A334" s="7"/>
      <c r="B334" s="7"/>
      <c r="C334" s="7"/>
      <c r="D334" s="7"/>
      <c r="E334" s="7"/>
      <c r="F334" s="7"/>
      <c r="G334" s="7"/>
      <c r="H334" s="7"/>
      <c r="I334" s="7"/>
      <c r="J334" s="7"/>
      <c r="K334" s="7"/>
      <c r="L334" s="7"/>
      <c r="M334" s="7"/>
      <c r="N334" s="7"/>
      <c r="O334" s="7"/>
      <c r="P334" s="7"/>
      <c r="Q334" s="7"/>
      <c r="R334" s="7"/>
    </row>
    <row r="335" spans="1:18" ht="13.2">
      <c r="A335" s="7"/>
      <c r="B335" s="7"/>
      <c r="C335" s="7"/>
      <c r="D335" s="7"/>
      <c r="E335" s="7"/>
      <c r="F335" s="7"/>
      <c r="G335" s="7"/>
      <c r="H335" s="7"/>
      <c r="I335" s="7"/>
      <c r="J335" s="7"/>
      <c r="K335" s="7"/>
      <c r="L335" s="7"/>
      <c r="M335" s="7"/>
      <c r="N335" s="7"/>
      <c r="O335" s="7"/>
      <c r="P335" s="7"/>
      <c r="Q335" s="7"/>
      <c r="R335" s="7"/>
    </row>
    <row r="336" spans="1:18" ht="13.2">
      <c r="A336" s="7"/>
      <c r="B336" s="7"/>
      <c r="C336" s="7"/>
      <c r="D336" s="7"/>
      <c r="E336" s="7"/>
      <c r="F336" s="7"/>
      <c r="G336" s="7"/>
      <c r="H336" s="7"/>
      <c r="I336" s="7"/>
      <c r="J336" s="7"/>
      <c r="K336" s="7"/>
      <c r="L336" s="7"/>
      <c r="M336" s="7"/>
      <c r="N336" s="7"/>
      <c r="O336" s="7"/>
      <c r="P336" s="7"/>
      <c r="Q336" s="7"/>
      <c r="R336" s="7"/>
    </row>
    <row r="337" spans="1:18" ht="13.2">
      <c r="A337" s="7"/>
      <c r="B337" s="7"/>
      <c r="C337" s="7"/>
      <c r="D337" s="7"/>
      <c r="E337" s="7"/>
      <c r="F337" s="7"/>
      <c r="G337" s="7"/>
      <c r="H337" s="7"/>
      <c r="I337" s="7"/>
      <c r="J337" s="7"/>
      <c r="K337" s="7"/>
      <c r="L337" s="7"/>
      <c r="M337" s="7"/>
      <c r="N337" s="7"/>
      <c r="O337" s="7"/>
      <c r="P337" s="7"/>
      <c r="Q337" s="7"/>
      <c r="R337" s="7"/>
    </row>
    <row r="338" spans="1:18" ht="13.2">
      <c r="A338" s="7"/>
      <c r="B338" s="7"/>
      <c r="C338" s="7"/>
      <c r="D338" s="7"/>
      <c r="E338" s="7"/>
      <c r="F338" s="7"/>
      <c r="G338" s="7"/>
      <c r="H338" s="7"/>
      <c r="I338" s="7"/>
      <c r="J338" s="7"/>
      <c r="K338" s="7"/>
      <c r="L338" s="7"/>
      <c r="M338" s="7"/>
      <c r="N338" s="7"/>
      <c r="O338" s="7"/>
      <c r="P338" s="7"/>
      <c r="Q338" s="7"/>
      <c r="R338" s="7"/>
    </row>
    <row r="339" spans="1:18" ht="13.2">
      <c r="A339" s="7"/>
      <c r="B339" s="7"/>
      <c r="C339" s="7"/>
      <c r="D339" s="7"/>
      <c r="E339" s="7"/>
      <c r="F339" s="7"/>
      <c r="G339" s="7"/>
      <c r="H339" s="7"/>
      <c r="I339" s="7"/>
      <c r="J339" s="7"/>
      <c r="K339" s="7"/>
      <c r="L339" s="7"/>
      <c r="M339" s="7"/>
      <c r="N339" s="7"/>
      <c r="O339" s="7"/>
      <c r="P339" s="7"/>
      <c r="Q339" s="7"/>
      <c r="R339" s="7"/>
    </row>
    <row r="340" spans="1:18" ht="13.2">
      <c r="A340" s="7"/>
      <c r="B340" s="7"/>
      <c r="C340" s="7"/>
      <c r="D340" s="7"/>
      <c r="E340" s="7"/>
      <c r="F340" s="7"/>
      <c r="G340" s="7"/>
      <c r="H340" s="7"/>
      <c r="I340" s="7"/>
      <c r="J340" s="7"/>
      <c r="K340" s="7"/>
      <c r="L340" s="7"/>
      <c r="M340" s="7"/>
      <c r="N340" s="7"/>
      <c r="O340" s="7"/>
      <c r="P340" s="7"/>
      <c r="Q340" s="7"/>
      <c r="R340" s="7"/>
    </row>
    <row r="341" spans="1:18" ht="13.2">
      <c r="A341" s="7"/>
      <c r="B341" s="7"/>
      <c r="C341" s="7"/>
      <c r="D341" s="7"/>
      <c r="E341" s="7"/>
      <c r="F341" s="7"/>
      <c r="G341" s="7"/>
      <c r="H341" s="7"/>
      <c r="I341" s="7"/>
      <c r="J341" s="7"/>
      <c r="K341" s="7"/>
      <c r="L341" s="7"/>
      <c r="M341" s="7"/>
      <c r="N341" s="7"/>
      <c r="O341" s="7"/>
      <c r="P341" s="7"/>
      <c r="Q341" s="7"/>
      <c r="R341" s="7"/>
    </row>
    <row r="342" spans="1:18" ht="13.2">
      <c r="A342" s="7"/>
      <c r="B342" s="7"/>
      <c r="C342" s="7"/>
      <c r="D342" s="7"/>
      <c r="E342" s="7"/>
      <c r="F342" s="7"/>
      <c r="G342" s="7"/>
      <c r="H342" s="7"/>
      <c r="I342" s="7"/>
      <c r="J342" s="7"/>
      <c r="K342" s="7"/>
      <c r="L342" s="7"/>
      <c r="M342" s="7"/>
      <c r="N342" s="7"/>
      <c r="O342" s="7"/>
      <c r="P342" s="7"/>
      <c r="Q342" s="7"/>
      <c r="R342" s="7"/>
    </row>
    <row r="343" spans="1:18" ht="13.2">
      <c r="A343" s="7"/>
      <c r="B343" s="7"/>
      <c r="C343" s="7"/>
      <c r="D343" s="7"/>
      <c r="E343" s="7"/>
      <c r="F343" s="7"/>
      <c r="G343" s="7"/>
      <c r="H343" s="7"/>
      <c r="I343" s="7"/>
      <c r="J343" s="7"/>
      <c r="K343" s="7"/>
      <c r="L343" s="7"/>
      <c r="M343" s="7"/>
      <c r="N343" s="7"/>
      <c r="O343" s="7"/>
      <c r="P343" s="7"/>
      <c r="Q343" s="7"/>
      <c r="R343" s="7"/>
    </row>
    <row r="344" spans="1:18" ht="13.2">
      <c r="A344" s="7"/>
      <c r="B344" s="7"/>
      <c r="C344" s="7"/>
      <c r="D344" s="7"/>
      <c r="E344" s="7"/>
      <c r="F344" s="7"/>
      <c r="G344" s="7"/>
      <c r="H344" s="7"/>
      <c r="I344" s="7"/>
      <c r="J344" s="7"/>
      <c r="K344" s="7"/>
      <c r="L344" s="7"/>
      <c r="M344" s="7"/>
      <c r="N344" s="7"/>
      <c r="O344" s="7"/>
      <c r="P344" s="7"/>
      <c r="Q344" s="7"/>
      <c r="R344" s="7"/>
    </row>
    <row r="345" spans="1:18" ht="13.2">
      <c r="A345" s="7"/>
      <c r="B345" s="7"/>
      <c r="C345" s="7"/>
      <c r="D345" s="7"/>
      <c r="E345" s="7"/>
      <c r="F345" s="7"/>
      <c r="G345" s="7"/>
      <c r="H345" s="7"/>
      <c r="I345" s="7"/>
      <c r="J345" s="7"/>
      <c r="K345" s="7"/>
      <c r="L345" s="7"/>
      <c r="M345" s="7"/>
      <c r="N345" s="7"/>
      <c r="O345" s="7"/>
      <c r="P345" s="7"/>
      <c r="Q345" s="7"/>
      <c r="R345" s="7"/>
    </row>
    <row r="346" spans="1:18" ht="13.2">
      <c r="A346" s="7"/>
      <c r="B346" s="7"/>
      <c r="C346" s="7"/>
      <c r="D346" s="7"/>
      <c r="E346" s="7"/>
      <c r="F346" s="7"/>
      <c r="G346" s="7"/>
      <c r="H346" s="7"/>
      <c r="I346" s="7"/>
      <c r="J346" s="7"/>
      <c r="K346" s="7"/>
      <c r="L346" s="7"/>
      <c r="M346" s="7"/>
      <c r="N346" s="7"/>
      <c r="O346" s="7"/>
      <c r="P346" s="7"/>
      <c r="Q346" s="7"/>
      <c r="R346" s="7"/>
    </row>
    <row r="347" spans="1:18" ht="13.2">
      <c r="A347" s="7"/>
      <c r="B347" s="7"/>
      <c r="C347" s="7"/>
      <c r="D347" s="7"/>
      <c r="E347" s="7"/>
      <c r="F347" s="7"/>
      <c r="G347" s="7"/>
      <c r="H347" s="7"/>
      <c r="I347" s="7"/>
      <c r="J347" s="7"/>
      <c r="K347" s="7"/>
      <c r="L347" s="7"/>
      <c r="M347" s="7"/>
      <c r="N347" s="7"/>
      <c r="O347" s="7"/>
      <c r="P347" s="7"/>
      <c r="Q347" s="7"/>
      <c r="R347" s="7"/>
    </row>
    <row r="348" spans="1:18" ht="13.2">
      <c r="A348" s="7"/>
      <c r="B348" s="7"/>
      <c r="C348" s="7"/>
      <c r="D348" s="7"/>
      <c r="E348" s="7"/>
      <c r="F348" s="7"/>
      <c r="G348" s="7"/>
      <c r="H348" s="7"/>
      <c r="I348" s="7"/>
      <c r="J348" s="7"/>
      <c r="K348" s="7"/>
      <c r="L348" s="7"/>
      <c r="M348" s="7"/>
      <c r="N348" s="7"/>
      <c r="O348" s="7"/>
      <c r="P348" s="7"/>
      <c r="Q348" s="7"/>
      <c r="R348" s="7"/>
    </row>
    <row r="349" spans="1:18" ht="13.2">
      <c r="A349" s="7"/>
      <c r="B349" s="7"/>
      <c r="C349" s="7"/>
      <c r="D349" s="7"/>
      <c r="E349" s="7"/>
      <c r="F349" s="7"/>
      <c r="G349" s="7"/>
      <c r="H349" s="7"/>
      <c r="I349" s="7"/>
      <c r="J349" s="7"/>
      <c r="K349" s="7"/>
      <c r="L349" s="7"/>
      <c r="M349" s="7"/>
      <c r="N349" s="7"/>
      <c r="O349" s="7"/>
      <c r="P349" s="7"/>
      <c r="Q349" s="7"/>
      <c r="R349" s="7"/>
    </row>
    <row r="350" spans="1:18" ht="13.2">
      <c r="A350" s="7"/>
      <c r="B350" s="7"/>
      <c r="C350" s="7"/>
      <c r="D350" s="7"/>
      <c r="E350" s="7"/>
      <c r="F350" s="7"/>
      <c r="G350" s="7"/>
      <c r="H350" s="7"/>
      <c r="I350" s="7"/>
      <c r="J350" s="7"/>
      <c r="K350" s="7"/>
      <c r="L350" s="7"/>
      <c r="M350" s="7"/>
      <c r="N350" s="7"/>
      <c r="O350" s="7"/>
      <c r="P350" s="7"/>
      <c r="Q350" s="7"/>
      <c r="R350" s="7"/>
    </row>
    <row r="351" spans="1:18" ht="13.2">
      <c r="A351" s="7"/>
      <c r="B351" s="7"/>
      <c r="C351" s="7"/>
      <c r="D351" s="7"/>
      <c r="E351" s="7"/>
      <c r="F351" s="7"/>
      <c r="G351" s="7"/>
      <c r="H351" s="7"/>
      <c r="I351" s="7"/>
      <c r="J351" s="7"/>
      <c r="K351" s="7"/>
      <c r="L351" s="7"/>
      <c r="M351" s="7"/>
      <c r="N351" s="7"/>
      <c r="O351" s="7"/>
      <c r="P351" s="7"/>
      <c r="Q351" s="7"/>
      <c r="R351" s="7"/>
    </row>
    <row r="352" spans="1:18" ht="13.2">
      <c r="A352" s="7"/>
      <c r="B352" s="7"/>
      <c r="C352" s="7"/>
      <c r="D352" s="7"/>
      <c r="E352" s="7"/>
      <c r="F352" s="7"/>
      <c r="G352" s="7"/>
      <c r="H352" s="7"/>
      <c r="I352" s="7"/>
      <c r="J352" s="7"/>
      <c r="K352" s="7"/>
      <c r="L352" s="7"/>
      <c r="M352" s="7"/>
      <c r="N352" s="7"/>
      <c r="O352" s="7"/>
      <c r="P352" s="7"/>
      <c r="Q352" s="7"/>
      <c r="R352" s="7"/>
    </row>
    <row r="353" spans="1:18" ht="13.2">
      <c r="A353" s="7"/>
      <c r="B353" s="7"/>
      <c r="C353" s="7"/>
      <c r="D353" s="7"/>
      <c r="E353" s="7"/>
      <c r="F353" s="7"/>
      <c r="G353" s="7"/>
      <c r="H353" s="7"/>
      <c r="I353" s="7"/>
      <c r="J353" s="7"/>
      <c r="K353" s="7"/>
      <c r="L353" s="7"/>
      <c r="M353" s="7"/>
      <c r="N353" s="7"/>
      <c r="O353" s="7"/>
      <c r="P353" s="7"/>
      <c r="Q353" s="7"/>
      <c r="R353" s="7"/>
    </row>
    <row r="354" spans="1:18" ht="13.2">
      <c r="A354" s="7"/>
      <c r="B354" s="7"/>
      <c r="C354" s="7"/>
      <c r="D354" s="7"/>
      <c r="E354" s="7"/>
      <c r="F354" s="7"/>
      <c r="G354" s="7"/>
      <c r="H354" s="7"/>
      <c r="I354" s="7"/>
      <c r="J354" s="7"/>
      <c r="K354" s="7"/>
      <c r="L354" s="7"/>
      <c r="M354" s="7"/>
      <c r="N354" s="7"/>
      <c r="O354" s="7"/>
      <c r="P354" s="7"/>
      <c r="Q354" s="7"/>
      <c r="R354" s="7"/>
    </row>
    <row r="355" spans="1:18" ht="13.2">
      <c r="A355" s="7"/>
      <c r="B355" s="7"/>
      <c r="C355" s="7"/>
      <c r="D355" s="7"/>
      <c r="E355" s="7"/>
      <c r="F355" s="7"/>
      <c r="G355" s="7"/>
      <c r="H355" s="7"/>
      <c r="I355" s="7"/>
      <c r="J355" s="7"/>
      <c r="K355" s="7"/>
      <c r="L355" s="7"/>
      <c r="M355" s="7"/>
      <c r="N355" s="7"/>
      <c r="O355" s="7"/>
      <c r="P355" s="7"/>
      <c r="Q355" s="7"/>
      <c r="R355" s="7"/>
    </row>
    <row r="356" spans="1:18" ht="13.2">
      <c r="A356" s="7"/>
      <c r="B356" s="7"/>
      <c r="C356" s="7"/>
      <c r="D356" s="7"/>
      <c r="E356" s="7"/>
      <c r="F356" s="7"/>
      <c r="G356" s="7"/>
      <c r="H356" s="7"/>
      <c r="I356" s="7"/>
      <c r="J356" s="7"/>
      <c r="K356" s="7"/>
      <c r="L356" s="7"/>
      <c r="M356" s="7"/>
      <c r="N356" s="7"/>
      <c r="O356" s="7"/>
      <c r="P356" s="7"/>
      <c r="Q356" s="7"/>
      <c r="R356" s="7"/>
    </row>
    <row r="357" spans="1:18" ht="13.2">
      <c r="A357" s="7"/>
      <c r="B357" s="7"/>
      <c r="C357" s="7"/>
      <c r="D357" s="7"/>
      <c r="E357" s="7"/>
      <c r="F357" s="7"/>
      <c r="G357" s="7"/>
      <c r="H357" s="7"/>
      <c r="I357" s="7"/>
      <c r="J357" s="7"/>
      <c r="K357" s="7"/>
      <c r="L357" s="7"/>
      <c r="M357" s="7"/>
      <c r="N357" s="7"/>
      <c r="O357" s="7"/>
      <c r="P357" s="7"/>
      <c r="Q357" s="7"/>
      <c r="R357" s="7"/>
    </row>
    <row r="358" spans="1:18" ht="13.2">
      <c r="A358" s="7"/>
      <c r="B358" s="7"/>
      <c r="C358" s="7"/>
      <c r="D358" s="7"/>
      <c r="E358" s="7"/>
      <c r="F358" s="7"/>
      <c r="G358" s="7"/>
      <c r="H358" s="7"/>
      <c r="I358" s="7"/>
      <c r="J358" s="7"/>
      <c r="K358" s="7"/>
      <c r="L358" s="7"/>
      <c r="M358" s="7"/>
      <c r="N358" s="7"/>
      <c r="O358" s="7"/>
      <c r="P358" s="7"/>
      <c r="Q358" s="7"/>
      <c r="R358" s="7"/>
    </row>
    <row r="359" spans="1:18" ht="13.2">
      <c r="A359" s="7"/>
      <c r="B359" s="7"/>
      <c r="C359" s="7"/>
      <c r="D359" s="7"/>
      <c r="E359" s="7"/>
      <c r="F359" s="7"/>
      <c r="G359" s="7"/>
      <c r="H359" s="7"/>
      <c r="I359" s="7"/>
      <c r="J359" s="7"/>
      <c r="K359" s="7"/>
      <c r="L359" s="7"/>
      <c r="M359" s="7"/>
      <c r="N359" s="7"/>
      <c r="O359" s="7"/>
      <c r="P359" s="7"/>
      <c r="Q359" s="7"/>
      <c r="R359" s="7"/>
    </row>
    <row r="360" spans="1:18" ht="13.2">
      <c r="A360" s="7"/>
      <c r="B360" s="7"/>
      <c r="C360" s="7"/>
      <c r="D360" s="7"/>
      <c r="E360" s="7"/>
      <c r="F360" s="7"/>
      <c r="G360" s="7"/>
      <c r="H360" s="7"/>
      <c r="I360" s="7"/>
      <c r="J360" s="7"/>
      <c r="K360" s="7"/>
      <c r="L360" s="7"/>
      <c r="M360" s="7"/>
      <c r="N360" s="7"/>
      <c r="O360" s="7"/>
      <c r="P360" s="7"/>
      <c r="Q360" s="7"/>
      <c r="R360" s="7"/>
    </row>
    <row r="361" spans="1:18" ht="13.2">
      <c r="A361" s="7"/>
      <c r="B361" s="7"/>
      <c r="C361" s="7"/>
      <c r="D361" s="7"/>
      <c r="E361" s="7"/>
      <c r="F361" s="7"/>
      <c r="G361" s="7"/>
      <c r="H361" s="7"/>
      <c r="I361" s="7"/>
      <c r="J361" s="7"/>
      <c r="K361" s="7"/>
      <c r="L361" s="7"/>
      <c r="M361" s="7"/>
      <c r="N361" s="7"/>
      <c r="O361" s="7"/>
      <c r="P361" s="7"/>
      <c r="Q361" s="7"/>
      <c r="R361" s="7"/>
    </row>
    <row r="362" spans="1:18" ht="13.2">
      <c r="A362" s="7"/>
      <c r="B362" s="7"/>
      <c r="C362" s="7"/>
      <c r="D362" s="7"/>
      <c r="E362" s="7"/>
      <c r="F362" s="7"/>
      <c r="G362" s="7"/>
      <c r="H362" s="7"/>
      <c r="I362" s="7"/>
      <c r="J362" s="7"/>
      <c r="K362" s="7"/>
      <c r="L362" s="7"/>
      <c r="M362" s="7"/>
      <c r="N362" s="7"/>
      <c r="O362" s="7"/>
      <c r="P362" s="7"/>
      <c r="Q362" s="7"/>
      <c r="R362" s="7"/>
    </row>
    <row r="363" spans="1:18" ht="13.2">
      <c r="A363" s="7"/>
      <c r="B363" s="7"/>
      <c r="C363" s="7"/>
      <c r="D363" s="7"/>
      <c r="E363" s="7"/>
      <c r="F363" s="7"/>
      <c r="G363" s="7"/>
      <c r="H363" s="7"/>
      <c r="I363" s="7"/>
      <c r="J363" s="7"/>
      <c r="K363" s="7"/>
      <c r="L363" s="7"/>
      <c r="M363" s="7"/>
      <c r="N363" s="7"/>
      <c r="O363" s="7"/>
      <c r="P363" s="7"/>
      <c r="Q363" s="7"/>
      <c r="R363" s="7"/>
    </row>
    <row r="364" spans="1:18" ht="13.2">
      <c r="A364" s="7"/>
      <c r="B364" s="7"/>
      <c r="C364" s="7"/>
      <c r="D364" s="7"/>
      <c r="E364" s="7"/>
      <c r="F364" s="7"/>
      <c r="G364" s="7"/>
      <c r="H364" s="7"/>
      <c r="I364" s="7"/>
      <c r="J364" s="7"/>
      <c r="K364" s="7"/>
      <c r="L364" s="7"/>
      <c r="M364" s="7"/>
      <c r="N364" s="7"/>
      <c r="O364" s="7"/>
      <c r="P364" s="7"/>
      <c r="Q364" s="7"/>
      <c r="R364" s="7"/>
    </row>
    <row r="365" spans="1:18" ht="13.2">
      <c r="A365" s="7"/>
      <c r="B365" s="7"/>
      <c r="C365" s="7"/>
      <c r="D365" s="7"/>
      <c r="E365" s="7"/>
      <c r="F365" s="7"/>
      <c r="G365" s="7"/>
      <c r="H365" s="7"/>
      <c r="I365" s="7"/>
      <c r="J365" s="7"/>
      <c r="K365" s="7"/>
      <c r="L365" s="7"/>
      <c r="M365" s="7"/>
      <c r="N365" s="7"/>
      <c r="O365" s="7"/>
      <c r="P365" s="7"/>
      <c r="Q365" s="7"/>
      <c r="R365" s="7"/>
    </row>
    <row r="366" spans="1:18" ht="13.2">
      <c r="A366" s="7"/>
      <c r="B366" s="7"/>
      <c r="C366" s="7"/>
      <c r="D366" s="7"/>
      <c r="E366" s="7"/>
      <c r="F366" s="7"/>
      <c r="G366" s="7"/>
      <c r="H366" s="7"/>
      <c r="I366" s="7"/>
      <c r="J366" s="7"/>
      <c r="K366" s="7"/>
      <c r="L366" s="7"/>
      <c r="M366" s="7"/>
      <c r="N366" s="7"/>
      <c r="O366" s="7"/>
      <c r="P366" s="7"/>
      <c r="Q366" s="7"/>
      <c r="R366" s="7"/>
    </row>
    <row r="367" spans="1:18" ht="13.2">
      <c r="A367" s="7"/>
      <c r="B367" s="7"/>
      <c r="C367" s="7"/>
      <c r="D367" s="7"/>
      <c r="E367" s="7"/>
      <c r="F367" s="7"/>
      <c r="G367" s="7"/>
      <c r="H367" s="7"/>
      <c r="I367" s="7"/>
      <c r="J367" s="7"/>
      <c r="K367" s="7"/>
      <c r="L367" s="7"/>
      <c r="M367" s="7"/>
      <c r="N367" s="7"/>
      <c r="O367" s="7"/>
      <c r="P367" s="7"/>
      <c r="Q367" s="7"/>
      <c r="R367" s="7"/>
    </row>
    <row r="368" spans="1:18" ht="13.2">
      <c r="A368" s="7"/>
      <c r="B368" s="7"/>
      <c r="C368" s="7"/>
      <c r="D368" s="7"/>
      <c r="E368" s="7"/>
      <c r="F368" s="7"/>
      <c r="G368" s="7"/>
      <c r="H368" s="7"/>
      <c r="I368" s="7"/>
      <c r="J368" s="7"/>
      <c r="K368" s="7"/>
      <c r="L368" s="7"/>
      <c r="M368" s="7"/>
      <c r="N368" s="7"/>
      <c r="O368" s="7"/>
      <c r="P368" s="7"/>
      <c r="Q368" s="7"/>
      <c r="R368" s="7"/>
    </row>
    <row r="369" spans="1:18" ht="13.2">
      <c r="A369" s="7"/>
      <c r="B369" s="7"/>
      <c r="C369" s="7"/>
      <c r="D369" s="7"/>
      <c r="E369" s="7"/>
      <c r="F369" s="7"/>
      <c r="G369" s="7"/>
      <c r="H369" s="7"/>
      <c r="I369" s="7"/>
      <c r="J369" s="7"/>
      <c r="K369" s="7"/>
      <c r="L369" s="7"/>
      <c r="M369" s="7"/>
      <c r="N369" s="7"/>
      <c r="O369" s="7"/>
      <c r="P369" s="7"/>
      <c r="Q369" s="7"/>
      <c r="R369" s="7"/>
    </row>
    <row r="370" spans="1:18" ht="13.2">
      <c r="A370" s="7"/>
      <c r="B370" s="7"/>
      <c r="C370" s="7"/>
      <c r="D370" s="7"/>
      <c r="E370" s="7"/>
      <c r="F370" s="7"/>
      <c r="G370" s="7"/>
      <c r="H370" s="7"/>
      <c r="I370" s="7"/>
      <c r="J370" s="7"/>
      <c r="K370" s="7"/>
      <c r="L370" s="7"/>
      <c r="M370" s="7"/>
      <c r="N370" s="7"/>
      <c r="O370" s="7"/>
      <c r="P370" s="7"/>
      <c r="Q370" s="7"/>
      <c r="R370" s="7"/>
    </row>
    <row r="371" spans="1:18" ht="13.2">
      <c r="A371" s="7"/>
      <c r="B371" s="7"/>
      <c r="C371" s="7"/>
      <c r="D371" s="7"/>
      <c r="E371" s="7"/>
      <c r="F371" s="7"/>
      <c r="G371" s="7"/>
      <c r="H371" s="7"/>
      <c r="I371" s="7"/>
      <c r="J371" s="7"/>
      <c r="K371" s="7"/>
      <c r="L371" s="7"/>
      <c r="M371" s="7"/>
      <c r="N371" s="7"/>
      <c r="O371" s="7"/>
      <c r="P371" s="7"/>
      <c r="Q371" s="7"/>
      <c r="R371" s="7"/>
    </row>
    <row r="372" spans="1:18" ht="13.2">
      <c r="A372" s="7"/>
      <c r="B372" s="7"/>
      <c r="C372" s="7"/>
      <c r="D372" s="7"/>
      <c r="E372" s="7"/>
      <c r="F372" s="7"/>
      <c r="G372" s="7"/>
      <c r="H372" s="7"/>
      <c r="I372" s="7"/>
      <c r="J372" s="7"/>
      <c r="K372" s="7"/>
      <c r="L372" s="7"/>
      <c r="M372" s="7"/>
      <c r="N372" s="7"/>
      <c r="O372" s="7"/>
      <c r="P372" s="7"/>
      <c r="Q372" s="7"/>
      <c r="R372" s="7"/>
    </row>
    <row r="373" spans="1:18" ht="13.2">
      <c r="A373" s="7"/>
      <c r="B373" s="7"/>
      <c r="C373" s="7"/>
      <c r="D373" s="7"/>
      <c r="E373" s="7"/>
      <c r="F373" s="7"/>
      <c r="G373" s="7"/>
      <c r="H373" s="7"/>
      <c r="I373" s="7"/>
      <c r="J373" s="7"/>
      <c r="K373" s="7"/>
      <c r="L373" s="7"/>
      <c r="M373" s="7"/>
      <c r="N373" s="7"/>
      <c r="O373" s="7"/>
      <c r="P373" s="7"/>
      <c r="Q373" s="7"/>
      <c r="R373" s="7"/>
    </row>
    <row r="374" spans="1:18" ht="13.2">
      <c r="A374" s="7"/>
      <c r="B374" s="7"/>
      <c r="C374" s="7"/>
      <c r="D374" s="7"/>
      <c r="E374" s="7"/>
      <c r="F374" s="7"/>
      <c r="G374" s="7"/>
      <c r="H374" s="7"/>
      <c r="I374" s="7"/>
      <c r="J374" s="7"/>
      <c r="K374" s="7"/>
      <c r="L374" s="7"/>
      <c r="M374" s="7"/>
      <c r="N374" s="7"/>
      <c r="O374" s="7"/>
      <c r="P374" s="7"/>
      <c r="Q374" s="7"/>
      <c r="R374" s="7"/>
    </row>
    <row r="375" spans="1:18" ht="13.2">
      <c r="A375" s="7"/>
      <c r="B375" s="7"/>
      <c r="C375" s="7"/>
      <c r="D375" s="7"/>
      <c r="E375" s="7"/>
      <c r="F375" s="7"/>
      <c r="G375" s="7"/>
      <c r="H375" s="7"/>
      <c r="I375" s="7"/>
      <c r="J375" s="7"/>
      <c r="K375" s="7"/>
      <c r="L375" s="7"/>
      <c r="M375" s="7"/>
      <c r="N375" s="7"/>
      <c r="O375" s="7"/>
      <c r="P375" s="7"/>
      <c r="Q375" s="7"/>
      <c r="R375" s="7"/>
    </row>
    <row r="376" spans="1:18" ht="13.2">
      <c r="A376" s="7"/>
      <c r="B376" s="7"/>
      <c r="C376" s="7"/>
      <c r="D376" s="7"/>
      <c r="E376" s="7"/>
      <c r="F376" s="7"/>
      <c r="G376" s="7"/>
      <c r="H376" s="7"/>
      <c r="I376" s="7"/>
      <c r="J376" s="7"/>
      <c r="K376" s="7"/>
      <c r="L376" s="7"/>
      <c r="M376" s="7"/>
      <c r="N376" s="7"/>
      <c r="O376" s="7"/>
      <c r="P376" s="7"/>
      <c r="Q376" s="7"/>
      <c r="R376" s="7"/>
    </row>
    <row r="377" spans="1:18" ht="13.2">
      <c r="A377" s="7"/>
      <c r="B377" s="7"/>
      <c r="C377" s="7"/>
      <c r="D377" s="7"/>
      <c r="E377" s="7"/>
      <c r="F377" s="7"/>
      <c r="G377" s="7"/>
      <c r="H377" s="7"/>
      <c r="I377" s="7"/>
      <c r="J377" s="7"/>
      <c r="K377" s="7"/>
      <c r="L377" s="7"/>
      <c r="M377" s="7"/>
      <c r="N377" s="7"/>
      <c r="O377" s="7"/>
      <c r="P377" s="7"/>
      <c r="Q377" s="7"/>
      <c r="R377" s="7"/>
    </row>
    <row r="378" spans="1:18" ht="13.2">
      <c r="A378" s="7"/>
      <c r="B378" s="7"/>
      <c r="C378" s="7"/>
      <c r="D378" s="7"/>
      <c r="E378" s="7"/>
      <c r="F378" s="7"/>
      <c r="G378" s="7"/>
      <c r="H378" s="7"/>
      <c r="I378" s="7"/>
      <c r="J378" s="7"/>
      <c r="K378" s="7"/>
      <c r="L378" s="7"/>
      <c r="M378" s="7"/>
      <c r="N378" s="7"/>
      <c r="O378" s="7"/>
      <c r="P378" s="7"/>
      <c r="Q378" s="7"/>
      <c r="R378" s="7"/>
    </row>
    <row r="379" spans="1:18" ht="13.2">
      <c r="A379" s="7"/>
      <c r="B379" s="7"/>
      <c r="C379" s="7"/>
      <c r="D379" s="7"/>
      <c r="E379" s="7"/>
      <c r="F379" s="7"/>
      <c r="G379" s="7"/>
      <c r="H379" s="7"/>
      <c r="I379" s="7"/>
      <c r="J379" s="7"/>
      <c r="K379" s="7"/>
      <c r="L379" s="7"/>
      <c r="M379" s="7"/>
      <c r="N379" s="7"/>
      <c r="O379" s="7"/>
      <c r="P379" s="7"/>
      <c r="Q379" s="7"/>
      <c r="R379" s="7"/>
    </row>
    <row r="380" spans="1:18" ht="13.2">
      <c r="A380" s="7"/>
      <c r="B380" s="7"/>
      <c r="C380" s="7"/>
      <c r="D380" s="7"/>
      <c r="E380" s="7"/>
      <c r="F380" s="7"/>
      <c r="G380" s="7"/>
      <c r="H380" s="7"/>
      <c r="I380" s="7"/>
      <c r="J380" s="7"/>
      <c r="K380" s="7"/>
      <c r="L380" s="7"/>
      <c r="M380" s="7"/>
      <c r="N380" s="7"/>
      <c r="O380" s="7"/>
      <c r="P380" s="7"/>
      <c r="Q380" s="7"/>
      <c r="R380" s="7"/>
    </row>
    <row r="381" spans="1:18" ht="13.2">
      <c r="A381" s="7"/>
      <c r="B381" s="7"/>
      <c r="C381" s="7"/>
      <c r="D381" s="7"/>
      <c r="E381" s="7"/>
      <c r="F381" s="7"/>
      <c r="G381" s="7"/>
      <c r="H381" s="7"/>
      <c r="I381" s="7"/>
      <c r="J381" s="7"/>
      <c r="K381" s="7"/>
      <c r="L381" s="7"/>
      <c r="M381" s="7"/>
      <c r="N381" s="7"/>
      <c r="O381" s="7"/>
      <c r="P381" s="7"/>
      <c r="Q381" s="7"/>
      <c r="R381" s="7"/>
    </row>
    <row r="382" spans="1:18" ht="13.2">
      <c r="A382" s="7"/>
      <c r="B382" s="7"/>
      <c r="C382" s="7"/>
      <c r="D382" s="7"/>
      <c r="E382" s="7"/>
      <c r="F382" s="7"/>
      <c r="G382" s="7"/>
      <c r="H382" s="7"/>
      <c r="I382" s="7"/>
      <c r="J382" s="7"/>
      <c r="K382" s="7"/>
      <c r="L382" s="7"/>
      <c r="M382" s="7"/>
      <c r="N382" s="7"/>
      <c r="O382" s="7"/>
      <c r="P382" s="7"/>
      <c r="Q382" s="7"/>
      <c r="R382" s="7"/>
    </row>
    <row r="383" spans="1:18" ht="13.2">
      <c r="A383" s="7"/>
      <c r="B383" s="7"/>
      <c r="C383" s="7"/>
      <c r="D383" s="7"/>
      <c r="E383" s="7"/>
      <c r="F383" s="7"/>
      <c r="G383" s="7"/>
      <c r="H383" s="7"/>
      <c r="I383" s="7"/>
      <c r="J383" s="7"/>
      <c r="K383" s="7"/>
      <c r="L383" s="7"/>
      <c r="M383" s="7"/>
      <c r="N383" s="7"/>
      <c r="O383" s="7"/>
      <c r="P383" s="7"/>
      <c r="Q383" s="7"/>
      <c r="R383" s="7"/>
    </row>
    <row r="384" spans="1:18" ht="13.2">
      <c r="A384" s="7"/>
      <c r="B384" s="7"/>
      <c r="C384" s="7"/>
      <c r="D384" s="7"/>
      <c r="E384" s="7"/>
      <c r="F384" s="7"/>
      <c r="G384" s="7"/>
      <c r="H384" s="7"/>
      <c r="I384" s="7"/>
      <c r="J384" s="7"/>
      <c r="K384" s="7"/>
      <c r="L384" s="7"/>
      <c r="M384" s="7"/>
      <c r="N384" s="7"/>
      <c r="O384" s="7"/>
      <c r="P384" s="7"/>
      <c r="Q384" s="7"/>
      <c r="R384" s="7"/>
    </row>
    <row r="385" spans="1:18" ht="13.2">
      <c r="A385" s="7"/>
      <c r="B385" s="7"/>
      <c r="C385" s="7"/>
      <c r="D385" s="7"/>
      <c r="E385" s="7"/>
      <c r="F385" s="7"/>
      <c r="G385" s="7"/>
      <c r="H385" s="7"/>
      <c r="I385" s="7"/>
      <c r="J385" s="7"/>
      <c r="K385" s="7"/>
      <c r="L385" s="7"/>
      <c r="M385" s="7"/>
      <c r="N385" s="7"/>
      <c r="O385" s="7"/>
      <c r="P385" s="7"/>
      <c r="Q385" s="7"/>
      <c r="R385" s="7"/>
    </row>
    <row r="386" spans="1:18" ht="13.2">
      <c r="A386" s="7"/>
      <c r="B386" s="7"/>
      <c r="C386" s="7"/>
      <c r="D386" s="7"/>
      <c r="E386" s="7"/>
      <c r="F386" s="7"/>
      <c r="G386" s="7"/>
      <c r="H386" s="7"/>
      <c r="I386" s="7"/>
      <c r="J386" s="7"/>
      <c r="K386" s="7"/>
      <c r="L386" s="7"/>
      <c r="M386" s="7"/>
      <c r="N386" s="7"/>
      <c r="O386" s="7"/>
      <c r="P386" s="7"/>
      <c r="Q386" s="7"/>
      <c r="R386" s="7"/>
    </row>
    <row r="387" spans="1:18" ht="13.2">
      <c r="A387" s="7"/>
      <c r="B387" s="7"/>
      <c r="C387" s="7"/>
      <c r="D387" s="7"/>
      <c r="E387" s="7"/>
      <c r="F387" s="7"/>
      <c r="G387" s="7"/>
      <c r="H387" s="7"/>
      <c r="I387" s="7"/>
      <c r="J387" s="7"/>
      <c r="K387" s="7"/>
      <c r="L387" s="7"/>
      <c r="M387" s="7"/>
      <c r="N387" s="7"/>
      <c r="O387" s="7"/>
      <c r="P387" s="7"/>
      <c r="Q387" s="7"/>
      <c r="R387" s="7"/>
    </row>
    <row r="388" spans="1:18" ht="13.2">
      <c r="A388" s="7"/>
      <c r="B388" s="7"/>
      <c r="C388" s="7"/>
      <c r="D388" s="7"/>
      <c r="E388" s="7"/>
      <c r="F388" s="7"/>
      <c r="G388" s="7"/>
      <c r="H388" s="7"/>
      <c r="I388" s="7"/>
      <c r="J388" s="7"/>
      <c r="K388" s="7"/>
      <c r="L388" s="7"/>
      <c r="M388" s="7"/>
      <c r="N388" s="7"/>
      <c r="O388" s="7"/>
      <c r="P388" s="7"/>
      <c r="Q388" s="7"/>
      <c r="R388" s="7"/>
    </row>
    <row r="389" spans="1:18" ht="13.2">
      <c r="A389" s="7"/>
      <c r="B389" s="7"/>
      <c r="C389" s="7"/>
      <c r="D389" s="7"/>
      <c r="E389" s="7"/>
      <c r="F389" s="7"/>
      <c r="G389" s="7"/>
      <c r="H389" s="7"/>
      <c r="I389" s="7"/>
      <c r="J389" s="7"/>
      <c r="K389" s="7"/>
      <c r="L389" s="7"/>
      <c r="M389" s="7"/>
      <c r="N389" s="7"/>
      <c r="O389" s="7"/>
      <c r="P389" s="7"/>
      <c r="Q389" s="7"/>
      <c r="R389" s="7"/>
    </row>
    <row r="390" spans="1:18" ht="13.2">
      <c r="A390" s="7"/>
      <c r="B390" s="7"/>
      <c r="C390" s="7"/>
      <c r="D390" s="7"/>
      <c r="E390" s="7"/>
      <c r="F390" s="7"/>
      <c r="G390" s="7"/>
      <c r="H390" s="7"/>
      <c r="I390" s="7"/>
      <c r="J390" s="7"/>
      <c r="K390" s="7"/>
      <c r="L390" s="7"/>
      <c r="M390" s="7"/>
      <c r="N390" s="7"/>
      <c r="O390" s="7"/>
      <c r="P390" s="7"/>
      <c r="Q390" s="7"/>
      <c r="R390" s="7"/>
    </row>
    <row r="391" spans="1:18" ht="13.2">
      <c r="A391" s="7"/>
      <c r="B391" s="7"/>
      <c r="C391" s="7"/>
      <c r="D391" s="7"/>
      <c r="E391" s="7"/>
      <c r="F391" s="7"/>
      <c r="G391" s="7"/>
      <c r="H391" s="7"/>
      <c r="I391" s="7"/>
      <c r="J391" s="7"/>
      <c r="K391" s="7"/>
      <c r="L391" s="7"/>
      <c r="M391" s="7"/>
      <c r="N391" s="7"/>
      <c r="O391" s="7"/>
      <c r="P391" s="7"/>
      <c r="Q391" s="7"/>
      <c r="R391" s="7"/>
    </row>
    <row r="392" spans="1:18" ht="13.2">
      <c r="A392" s="7"/>
      <c r="B392" s="7"/>
      <c r="C392" s="7"/>
      <c r="D392" s="7"/>
      <c r="E392" s="7"/>
      <c r="F392" s="7"/>
      <c r="G392" s="7"/>
      <c r="H392" s="7"/>
      <c r="I392" s="7"/>
      <c r="J392" s="7"/>
      <c r="K392" s="7"/>
      <c r="L392" s="7"/>
      <c r="M392" s="7"/>
      <c r="N392" s="7"/>
      <c r="O392" s="7"/>
      <c r="P392" s="7"/>
      <c r="Q392" s="7"/>
      <c r="R392" s="7"/>
    </row>
    <row r="393" spans="1:18" ht="13.2">
      <c r="A393" s="7"/>
      <c r="B393" s="7"/>
      <c r="C393" s="7"/>
      <c r="D393" s="7"/>
      <c r="E393" s="7"/>
      <c r="F393" s="7"/>
      <c r="G393" s="7"/>
      <c r="H393" s="7"/>
      <c r="I393" s="7"/>
      <c r="J393" s="7"/>
      <c r="K393" s="7"/>
      <c r="L393" s="7"/>
      <c r="M393" s="7"/>
      <c r="N393" s="7"/>
      <c r="O393" s="7"/>
      <c r="P393" s="7"/>
      <c r="Q393" s="7"/>
      <c r="R393" s="7"/>
    </row>
    <row r="394" spans="1:18" ht="13.2">
      <c r="A394" s="7"/>
      <c r="B394" s="7"/>
      <c r="C394" s="7"/>
      <c r="D394" s="7"/>
      <c r="E394" s="7"/>
      <c r="F394" s="7"/>
      <c r="G394" s="7"/>
      <c r="H394" s="7"/>
      <c r="I394" s="7"/>
      <c r="J394" s="7"/>
      <c r="K394" s="7"/>
      <c r="L394" s="7"/>
      <c r="M394" s="7"/>
      <c r="N394" s="7"/>
      <c r="O394" s="7"/>
      <c r="P394" s="7"/>
      <c r="Q394" s="7"/>
      <c r="R394" s="7"/>
    </row>
    <row r="395" spans="1:18" ht="13.2">
      <c r="A395" s="7"/>
      <c r="B395" s="7"/>
      <c r="C395" s="7"/>
      <c r="D395" s="7"/>
      <c r="E395" s="7"/>
      <c r="F395" s="7"/>
      <c r="G395" s="7"/>
      <c r="H395" s="7"/>
      <c r="I395" s="7"/>
      <c r="J395" s="7"/>
      <c r="K395" s="7"/>
      <c r="L395" s="7"/>
      <c r="M395" s="7"/>
      <c r="N395" s="7"/>
      <c r="O395" s="7"/>
      <c r="P395" s="7"/>
      <c r="Q395" s="7"/>
      <c r="R395" s="7"/>
    </row>
    <row r="396" spans="1:18" ht="13.2">
      <c r="A396" s="7"/>
      <c r="B396" s="7"/>
      <c r="C396" s="7"/>
      <c r="D396" s="7"/>
      <c r="E396" s="7"/>
      <c r="F396" s="7"/>
      <c r="G396" s="7"/>
      <c r="H396" s="7"/>
      <c r="I396" s="7"/>
      <c r="J396" s="7"/>
      <c r="K396" s="7"/>
      <c r="L396" s="7"/>
      <c r="M396" s="7"/>
      <c r="N396" s="7"/>
      <c r="O396" s="7"/>
      <c r="P396" s="7"/>
      <c r="Q396" s="7"/>
      <c r="R396" s="7"/>
    </row>
    <row r="397" spans="1:18" ht="13.2">
      <c r="A397" s="7"/>
      <c r="B397" s="7"/>
      <c r="C397" s="7"/>
      <c r="D397" s="7"/>
      <c r="E397" s="7"/>
      <c r="F397" s="7"/>
      <c r="G397" s="7"/>
      <c r="H397" s="7"/>
      <c r="I397" s="7"/>
      <c r="J397" s="7"/>
      <c r="K397" s="7"/>
      <c r="L397" s="7"/>
      <c r="M397" s="7"/>
      <c r="N397" s="7"/>
      <c r="O397" s="7"/>
      <c r="P397" s="7"/>
      <c r="Q397" s="7"/>
      <c r="R397" s="7"/>
    </row>
    <row r="398" spans="1:18" ht="13.2">
      <c r="A398" s="7"/>
      <c r="B398" s="7"/>
      <c r="C398" s="7"/>
      <c r="D398" s="7"/>
      <c r="E398" s="7"/>
      <c r="F398" s="7"/>
      <c r="G398" s="7"/>
      <c r="H398" s="7"/>
      <c r="I398" s="7"/>
      <c r="J398" s="7"/>
      <c r="K398" s="7"/>
      <c r="L398" s="7"/>
      <c r="M398" s="7"/>
      <c r="N398" s="7"/>
      <c r="O398" s="7"/>
      <c r="P398" s="7"/>
      <c r="Q398" s="7"/>
      <c r="R398" s="7"/>
    </row>
    <row r="399" spans="1:18" ht="13.2">
      <c r="A399" s="7"/>
      <c r="B399" s="7"/>
      <c r="C399" s="7"/>
      <c r="D399" s="7"/>
      <c r="E399" s="7"/>
      <c r="F399" s="7"/>
      <c r="G399" s="7"/>
      <c r="H399" s="7"/>
      <c r="I399" s="7"/>
      <c r="J399" s="7"/>
      <c r="K399" s="7"/>
      <c r="L399" s="7"/>
      <c r="M399" s="7"/>
      <c r="N399" s="7"/>
      <c r="O399" s="7"/>
      <c r="P399" s="7"/>
      <c r="Q399" s="7"/>
      <c r="R399" s="7"/>
    </row>
    <row r="400" spans="1:18" ht="13.2">
      <c r="A400" s="7"/>
      <c r="B400" s="7"/>
      <c r="C400" s="7"/>
      <c r="D400" s="7"/>
      <c r="E400" s="7"/>
      <c r="F400" s="7"/>
      <c r="G400" s="7"/>
      <c r="H400" s="7"/>
      <c r="I400" s="7"/>
      <c r="J400" s="7"/>
      <c r="K400" s="7"/>
      <c r="L400" s="7"/>
      <c r="M400" s="7"/>
      <c r="N400" s="7"/>
      <c r="O400" s="7"/>
      <c r="P400" s="7"/>
      <c r="Q400" s="7"/>
      <c r="R400" s="7"/>
    </row>
    <row r="401" spans="1:18" ht="13.2">
      <c r="A401" s="7"/>
      <c r="B401" s="7"/>
      <c r="C401" s="7"/>
      <c r="D401" s="7"/>
      <c r="E401" s="7"/>
      <c r="F401" s="7"/>
      <c r="G401" s="7"/>
      <c r="H401" s="7"/>
      <c r="I401" s="7"/>
      <c r="J401" s="7"/>
      <c r="K401" s="7"/>
      <c r="L401" s="7"/>
      <c r="M401" s="7"/>
      <c r="N401" s="7"/>
      <c r="O401" s="7"/>
      <c r="P401" s="7"/>
      <c r="Q401" s="7"/>
      <c r="R401" s="7"/>
    </row>
    <row r="402" spans="1:18" ht="13.2">
      <c r="A402" s="7"/>
      <c r="B402" s="7"/>
      <c r="C402" s="7"/>
      <c r="D402" s="7"/>
      <c r="E402" s="7"/>
      <c r="F402" s="7"/>
      <c r="G402" s="7"/>
      <c r="H402" s="7"/>
      <c r="I402" s="7"/>
      <c r="J402" s="7"/>
      <c r="K402" s="7"/>
      <c r="L402" s="7"/>
      <c r="M402" s="7"/>
      <c r="N402" s="7"/>
      <c r="O402" s="7"/>
      <c r="P402" s="7"/>
      <c r="Q402" s="7"/>
      <c r="R402" s="7"/>
    </row>
    <row r="403" spans="1:18" ht="13.2">
      <c r="A403" s="7"/>
      <c r="B403" s="7"/>
      <c r="C403" s="7"/>
      <c r="D403" s="7"/>
      <c r="E403" s="7"/>
      <c r="F403" s="7"/>
      <c r="G403" s="7"/>
      <c r="H403" s="7"/>
      <c r="I403" s="7"/>
      <c r="J403" s="7"/>
      <c r="K403" s="7"/>
      <c r="L403" s="7"/>
      <c r="M403" s="7"/>
      <c r="N403" s="7"/>
      <c r="O403" s="7"/>
      <c r="P403" s="7"/>
      <c r="Q403" s="7"/>
      <c r="R403" s="7"/>
    </row>
    <row r="404" spans="1:18" ht="13.2">
      <c r="A404" s="7"/>
      <c r="B404" s="7"/>
      <c r="C404" s="7"/>
      <c r="D404" s="7"/>
      <c r="E404" s="7"/>
      <c r="F404" s="7"/>
      <c r="G404" s="7"/>
      <c r="H404" s="7"/>
      <c r="I404" s="7"/>
      <c r="J404" s="7"/>
      <c r="K404" s="7"/>
      <c r="L404" s="7"/>
      <c r="M404" s="7"/>
      <c r="N404" s="7"/>
      <c r="O404" s="7"/>
      <c r="P404" s="7"/>
      <c r="Q404" s="7"/>
      <c r="R404" s="7"/>
    </row>
    <row r="405" spans="1:18" ht="13.2">
      <c r="A405" s="7"/>
      <c r="B405" s="7"/>
      <c r="C405" s="7"/>
      <c r="D405" s="7"/>
      <c r="E405" s="7"/>
      <c r="F405" s="7"/>
      <c r="G405" s="7"/>
      <c r="H405" s="7"/>
      <c r="I405" s="7"/>
      <c r="J405" s="7"/>
      <c r="K405" s="7"/>
      <c r="L405" s="7"/>
      <c r="M405" s="7"/>
      <c r="N405" s="7"/>
      <c r="O405" s="7"/>
      <c r="P405" s="7"/>
      <c r="Q405" s="7"/>
      <c r="R405" s="7"/>
    </row>
    <row r="406" spans="1:18" ht="13.2">
      <c r="A406" s="7"/>
      <c r="B406" s="7"/>
      <c r="C406" s="7"/>
      <c r="D406" s="7"/>
      <c r="E406" s="7"/>
      <c r="F406" s="7"/>
      <c r="G406" s="7"/>
      <c r="H406" s="7"/>
      <c r="I406" s="7"/>
      <c r="J406" s="7"/>
      <c r="K406" s="7"/>
      <c r="L406" s="7"/>
      <c r="M406" s="7"/>
      <c r="N406" s="7"/>
      <c r="O406" s="7"/>
      <c r="P406" s="7"/>
      <c r="Q406" s="7"/>
      <c r="R406" s="7"/>
    </row>
    <row r="407" spans="1:18" ht="13.2">
      <c r="A407" s="7"/>
      <c r="B407" s="7"/>
      <c r="C407" s="7"/>
      <c r="D407" s="7"/>
      <c r="E407" s="7"/>
      <c r="F407" s="7"/>
      <c r="G407" s="7"/>
      <c r="H407" s="7"/>
      <c r="I407" s="7"/>
      <c r="J407" s="7"/>
      <c r="K407" s="7"/>
      <c r="L407" s="7"/>
      <c r="M407" s="7"/>
      <c r="N407" s="7"/>
      <c r="O407" s="7"/>
      <c r="P407" s="7"/>
      <c r="Q407" s="7"/>
      <c r="R407" s="7"/>
    </row>
    <row r="408" spans="1:18" ht="13.2">
      <c r="A408" s="7"/>
      <c r="B408" s="7"/>
      <c r="C408" s="7"/>
      <c r="D408" s="7"/>
      <c r="E408" s="7"/>
      <c r="F408" s="7"/>
      <c r="G408" s="7"/>
      <c r="H408" s="7"/>
      <c r="I408" s="7"/>
      <c r="J408" s="7"/>
      <c r="K408" s="7"/>
      <c r="L408" s="7"/>
      <c r="M408" s="7"/>
      <c r="N408" s="7"/>
      <c r="O408" s="7"/>
      <c r="P408" s="7"/>
      <c r="Q408" s="7"/>
      <c r="R408" s="7"/>
    </row>
    <row r="409" spans="1:18" ht="13.2">
      <c r="A409" s="7"/>
      <c r="B409" s="7"/>
      <c r="C409" s="7"/>
      <c r="D409" s="7"/>
      <c r="E409" s="7"/>
      <c r="F409" s="7"/>
      <c r="G409" s="7"/>
      <c r="H409" s="7"/>
      <c r="I409" s="7"/>
      <c r="J409" s="7"/>
      <c r="K409" s="7"/>
      <c r="L409" s="7"/>
      <c r="M409" s="7"/>
      <c r="N409" s="7"/>
      <c r="O409" s="7"/>
      <c r="P409" s="7"/>
      <c r="Q409" s="7"/>
      <c r="R409" s="7"/>
    </row>
    <row r="410" spans="1:18" ht="13.2">
      <c r="A410" s="7"/>
      <c r="B410" s="7"/>
      <c r="C410" s="7"/>
      <c r="D410" s="7"/>
      <c r="E410" s="7"/>
      <c r="F410" s="7"/>
      <c r="G410" s="7"/>
      <c r="H410" s="7"/>
      <c r="I410" s="7"/>
      <c r="J410" s="7"/>
      <c r="K410" s="7"/>
      <c r="L410" s="7"/>
      <c r="M410" s="7"/>
      <c r="N410" s="7"/>
      <c r="O410" s="7"/>
      <c r="P410" s="7"/>
      <c r="Q410" s="7"/>
      <c r="R410" s="7"/>
    </row>
    <row r="411" spans="1:18" ht="13.2">
      <c r="A411" s="7"/>
      <c r="B411" s="7"/>
      <c r="C411" s="7"/>
      <c r="D411" s="7"/>
      <c r="E411" s="7"/>
      <c r="F411" s="7"/>
      <c r="G411" s="7"/>
      <c r="H411" s="7"/>
      <c r="I411" s="7"/>
      <c r="J411" s="7"/>
      <c r="K411" s="7"/>
      <c r="L411" s="7"/>
      <c r="M411" s="7"/>
      <c r="N411" s="7"/>
      <c r="O411" s="7"/>
      <c r="P411" s="7"/>
      <c r="Q411" s="7"/>
      <c r="R411" s="7"/>
    </row>
    <row r="412" spans="1:18" ht="13.2">
      <c r="A412" s="7"/>
      <c r="B412" s="7"/>
      <c r="C412" s="7"/>
      <c r="D412" s="7"/>
      <c r="E412" s="7"/>
      <c r="F412" s="7"/>
      <c r="G412" s="7"/>
      <c r="H412" s="7"/>
      <c r="I412" s="7"/>
      <c r="J412" s="7"/>
      <c r="K412" s="7"/>
      <c r="L412" s="7"/>
      <c r="M412" s="7"/>
      <c r="N412" s="7"/>
      <c r="O412" s="7"/>
      <c r="P412" s="7"/>
      <c r="Q412" s="7"/>
      <c r="R412" s="7"/>
    </row>
    <row r="413" spans="1:18" ht="13.2">
      <c r="A413" s="7"/>
      <c r="B413" s="7"/>
      <c r="C413" s="7"/>
      <c r="D413" s="7"/>
      <c r="E413" s="7"/>
      <c r="F413" s="7"/>
      <c r="G413" s="7"/>
      <c r="H413" s="7"/>
      <c r="I413" s="7"/>
      <c r="J413" s="7"/>
      <c r="K413" s="7"/>
      <c r="L413" s="7"/>
      <c r="M413" s="7"/>
      <c r="N413" s="7"/>
      <c r="O413" s="7"/>
      <c r="P413" s="7"/>
      <c r="Q413" s="7"/>
      <c r="R413" s="7"/>
    </row>
    <row r="414" spans="1:18" ht="13.2">
      <c r="A414" s="7"/>
      <c r="B414" s="7"/>
      <c r="C414" s="7"/>
      <c r="D414" s="7"/>
      <c r="E414" s="7"/>
      <c r="F414" s="7"/>
      <c r="G414" s="7"/>
      <c r="H414" s="7"/>
      <c r="I414" s="7"/>
      <c r="J414" s="7"/>
      <c r="K414" s="7"/>
      <c r="L414" s="7"/>
      <c r="M414" s="7"/>
      <c r="N414" s="7"/>
      <c r="O414" s="7"/>
      <c r="P414" s="7"/>
      <c r="Q414" s="7"/>
      <c r="R414" s="7"/>
    </row>
    <row r="415" spans="1:18" ht="13.2">
      <c r="A415" s="7"/>
      <c r="B415" s="7"/>
      <c r="C415" s="7"/>
      <c r="D415" s="7"/>
      <c r="E415" s="7"/>
      <c r="F415" s="7"/>
      <c r="G415" s="7"/>
      <c r="H415" s="7"/>
      <c r="I415" s="7"/>
      <c r="J415" s="7"/>
      <c r="K415" s="7"/>
      <c r="L415" s="7"/>
      <c r="M415" s="7"/>
      <c r="N415" s="7"/>
      <c r="O415" s="7"/>
      <c r="P415" s="7"/>
      <c r="Q415" s="7"/>
      <c r="R415" s="7"/>
    </row>
    <row r="416" spans="1:18" ht="13.2">
      <c r="A416" s="7"/>
      <c r="B416" s="7"/>
      <c r="C416" s="7"/>
      <c r="D416" s="7"/>
      <c r="E416" s="7"/>
      <c r="F416" s="7"/>
      <c r="G416" s="7"/>
      <c r="H416" s="7"/>
      <c r="I416" s="7"/>
      <c r="J416" s="7"/>
      <c r="K416" s="7"/>
      <c r="L416" s="7"/>
      <c r="M416" s="7"/>
      <c r="N416" s="7"/>
      <c r="O416" s="7"/>
      <c r="P416" s="7"/>
      <c r="Q416" s="7"/>
      <c r="R416" s="7"/>
    </row>
    <row r="417" spans="1:18" ht="13.2">
      <c r="A417" s="7"/>
      <c r="B417" s="7"/>
      <c r="C417" s="7"/>
      <c r="D417" s="7"/>
      <c r="E417" s="7"/>
      <c r="F417" s="7"/>
      <c r="G417" s="7"/>
      <c r="H417" s="7"/>
      <c r="I417" s="7"/>
      <c r="J417" s="7"/>
      <c r="K417" s="7"/>
      <c r="L417" s="7"/>
      <c r="M417" s="7"/>
      <c r="N417" s="7"/>
      <c r="O417" s="7"/>
      <c r="P417" s="7"/>
      <c r="Q417" s="7"/>
      <c r="R417" s="7"/>
    </row>
    <row r="418" spans="1:18" ht="13.2">
      <c r="A418" s="7"/>
      <c r="B418" s="7"/>
      <c r="C418" s="7"/>
      <c r="D418" s="7"/>
      <c r="E418" s="7"/>
      <c r="F418" s="7"/>
      <c r="G418" s="7"/>
      <c r="H418" s="7"/>
      <c r="I418" s="7"/>
      <c r="J418" s="7"/>
      <c r="K418" s="7"/>
      <c r="L418" s="7"/>
      <c r="M418" s="7"/>
      <c r="N418" s="7"/>
      <c r="O418" s="7"/>
      <c r="P418" s="7"/>
      <c r="Q418" s="7"/>
      <c r="R418" s="7"/>
    </row>
    <row r="419" spans="1:18" ht="13.2">
      <c r="A419" s="7"/>
      <c r="B419" s="7"/>
      <c r="C419" s="7"/>
      <c r="D419" s="7"/>
      <c r="E419" s="7"/>
      <c r="F419" s="7"/>
      <c r="G419" s="7"/>
      <c r="H419" s="7"/>
      <c r="I419" s="7"/>
      <c r="J419" s="7"/>
      <c r="K419" s="7"/>
      <c r="L419" s="7"/>
      <c r="M419" s="7"/>
      <c r="N419" s="7"/>
      <c r="O419" s="7"/>
      <c r="P419" s="7"/>
      <c r="Q419" s="7"/>
      <c r="R419" s="7"/>
    </row>
    <row r="420" spans="1:18" ht="13.2">
      <c r="A420" s="7"/>
      <c r="B420" s="7"/>
      <c r="C420" s="7"/>
      <c r="D420" s="7"/>
      <c r="E420" s="7"/>
      <c r="F420" s="7"/>
      <c r="G420" s="7"/>
      <c r="H420" s="7"/>
      <c r="I420" s="7"/>
      <c r="J420" s="7"/>
      <c r="K420" s="7"/>
      <c r="L420" s="7"/>
      <c r="M420" s="7"/>
      <c r="N420" s="7"/>
      <c r="O420" s="7"/>
      <c r="P420" s="7"/>
      <c r="Q420" s="7"/>
      <c r="R420" s="7"/>
    </row>
    <row r="421" spans="1:18" ht="13.2">
      <c r="A421" s="7"/>
      <c r="B421" s="7"/>
      <c r="C421" s="7"/>
      <c r="D421" s="7"/>
      <c r="E421" s="7"/>
      <c r="F421" s="7"/>
      <c r="G421" s="7"/>
      <c r="H421" s="7"/>
      <c r="I421" s="7"/>
      <c r="J421" s="7"/>
      <c r="K421" s="7"/>
      <c r="L421" s="7"/>
      <c r="M421" s="7"/>
      <c r="N421" s="7"/>
      <c r="O421" s="7"/>
      <c r="P421" s="7"/>
      <c r="Q421" s="7"/>
      <c r="R421" s="7"/>
    </row>
    <row r="422" spans="1:18" ht="13.2">
      <c r="A422" s="7"/>
      <c r="B422" s="7"/>
      <c r="C422" s="7"/>
      <c r="D422" s="7"/>
      <c r="E422" s="7"/>
      <c r="F422" s="7"/>
      <c r="G422" s="7"/>
      <c r="H422" s="7"/>
      <c r="I422" s="7"/>
      <c r="J422" s="7"/>
      <c r="K422" s="7"/>
      <c r="L422" s="7"/>
      <c r="M422" s="7"/>
      <c r="N422" s="7"/>
      <c r="O422" s="7"/>
      <c r="P422" s="7"/>
      <c r="Q422" s="7"/>
      <c r="R422" s="7"/>
    </row>
    <row r="423" spans="1:18" ht="13.2">
      <c r="A423" s="7"/>
      <c r="B423" s="7"/>
      <c r="C423" s="7"/>
      <c r="D423" s="7"/>
      <c r="E423" s="7"/>
      <c r="F423" s="7"/>
      <c r="G423" s="7"/>
      <c r="H423" s="7"/>
      <c r="I423" s="7"/>
      <c r="J423" s="7"/>
      <c r="K423" s="7"/>
      <c r="L423" s="7"/>
      <c r="M423" s="7"/>
      <c r="N423" s="7"/>
      <c r="O423" s="7"/>
      <c r="P423" s="7"/>
      <c r="Q423" s="7"/>
      <c r="R423" s="7"/>
    </row>
    <row r="424" spans="1:18" ht="13.2">
      <c r="A424" s="7"/>
      <c r="B424" s="7"/>
      <c r="C424" s="7"/>
      <c r="D424" s="7"/>
      <c r="E424" s="7"/>
      <c r="F424" s="7"/>
      <c r="G424" s="7"/>
      <c r="H424" s="7"/>
      <c r="I424" s="7"/>
      <c r="J424" s="7"/>
      <c r="K424" s="7"/>
      <c r="L424" s="7"/>
      <c r="M424" s="7"/>
      <c r="N424" s="7"/>
      <c r="O424" s="7"/>
      <c r="P424" s="7"/>
      <c r="Q424" s="7"/>
      <c r="R424" s="7"/>
    </row>
    <row r="425" spans="1:18" ht="13.2">
      <c r="A425" s="7"/>
      <c r="B425" s="7"/>
      <c r="C425" s="7"/>
      <c r="D425" s="7"/>
      <c r="E425" s="7"/>
      <c r="F425" s="7"/>
      <c r="G425" s="7"/>
      <c r="H425" s="7"/>
      <c r="I425" s="7"/>
      <c r="J425" s="7"/>
      <c r="K425" s="7"/>
      <c r="L425" s="7"/>
      <c r="M425" s="7"/>
      <c r="N425" s="7"/>
      <c r="O425" s="7"/>
      <c r="P425" s="7"/>
      <c r="Q425" s="7"/>
      <c r="R425" s="7"/>
    </row>
    <row r="426" spans="1:18" ht="13.2">
      <c r="A426" s="7"/>
      <c r="B426" s="7"/>
      <c r="C426" s="7"/>
      <c r="D426" s="7"/>
      <c r="E426" s="7"/>
      <c r="F426" s="7"/>
      <c r="G426" s="7"/>
      <c r="H426" s="7"/>
      <c r="I426" s="7"/>
      <c r="J426" s="7"/>
      <c r="K426" s="7"/>
      <c r="L426" s="7"/>
      <c r="M426" s="7"/>
      <c r="N426" s="7"/>
      <c r="O426" s="7"/>
      <c r="P426" s="7"/>
      <c r="Q426" s="7"/>
      <c r="R426" s="7"/>
    </row>
    <row r="427" spans="1:18" ht="13.2">
      <c r="A427" s="7"/>
      <c r="B427" s="7"/>
      <c r="C427" s="7"/>
      <c r="D427" s="7"/>
      <c r="E427" s="7"/>
      <c r="F427" s="7"/>
      <c r="G427" s="7"/>
      <c r="H427" s="7"/>
      <c r="I427" s="7"/>
      <c r="J427" s="7"/>
      <c r="K427" s="7"/>
      <c r="L427" s="7"/>
      <c r="M427" s="7"/>
      <c r="N427" s="7"/>
      <c r="O427" s="7"/>
      <c r="P427" s="7"/>
      <c r="Q427" s="7"/>
      <c r="R427" s="7"/>
    </row>
    <row r="428" spans="1:18" ht="13.2">
      <c r="A428" s="7"/>
      <c r="B428" s="7"/>
      <c r="C428" s="7"/>
      <c r="D428" s="7"/>
      <c r="E428" s="7"/>
      <c r="F428" s="7"/>
      <c r="G428" s="7"/>
      <c r="H428" s="7"/>
      <c r="I428" s="7"/>
      <c r="J428" s="7"/>
      <c r="K428" s="7"/>
      <c r="L428" s="7"/>
      <c r="M428" s="7"/>
      <c r="N428" s="7"/>
      <c r="O428" s="7"/>
      <c r="P428" s="7"/>
      <c r="Q428" s="7"/>
      <c r="R428" s="7"/>
    </row>
    <row r="429" spans="1:18" ht="13.2">
      <c r="A429" s="7"/>
      <c r="B429" s="7"/>
      <c r="C429" s="7"/>
      <c r="D429" s="7"/>
      <c r="E429" s="7"/>
      <c r="F429" s="7"/>
      <c r="G429" s="7"/>
      <c r="H429" s="7"/>
      <c r="I429" s="7"/>
      <c r="J429" s="7"/>
      <c r="K429" s="7"/>
      <c r="L429" s="7"/>
      <c r="M429" s="7"/>
      <c r="N429" s="7"/>
      <c r="O429" s="7"/>
      <c r="P429" s="7"/>
      <c r="Q429" s="7"/>
      <c r="R429" s="7"/>
    </row>
    <row r="430" spans="1:18" ht="13.2">
      <c r="A430" s="7"/>
      <c r="B430" s="7"/>
      <c r="C430" s="7"/>
      <c r="D430" s="7"/>
      <c r="E430" s="7"/>
      <c r="F430" s="7"/>
      <c r="G430" s="7"/>
      <c r="H430" s="7"/>
      <c r="I430" s="7"/>
      <c r="J430" s="7"/>
      <c r="K430" s="7"/>
      <c r="L430" s="7"/>
      <c r="M430" s="7"/>
      <c r="N430" s="7"/>
      <c r="O430" s="7"/>
      <c r="P430" s="7"/>
      <c r="Q430" s="7"/>
      <c r="R430" s="7"/>
    </row>
    <row r="431" spans="1:18" ht="13.2">
      <c r="A431" s="7"/>
      <c r="B431" s="7"/>
      <c r="C431" s="7"/>
      <c r="D431" s="7"/>
      <c r="E431" s="7"/>
      <c r="F431" s="7"/>
      <c r="G431" s="7"/>
      <c r="H431" s="7"/>
      <c r="I431" s="7"/>
      <c r="J431" s="7"/>
      <c r="K431" s="7"/>
      <c r="L431" s="7"/>
      <c r="M431" s="7"/>
      <c r="N431" s="7"/>
      <c r="O431" s="7"/>
      <c r="P431" s="7"/>
      <c r="Q431" s="7"/>
      <c r="R431" s="7"/>
    </row>
    <row r="432" spans="1:18" ht="13.2">
      <c r="A432" s="7"/>
      <c r="B432" s="7"/>
      <c r="C432" s="7"/>
      <c r="D432" s="7"/>
      <c r="E432" s="7"/>
      <c r="F432" s="7"/>
      <c r="G432" s="7"/>
      <c r="H432" s="7"/>
      <c r="I432" s="7"/>
      <c r="J432" s="7"/>
      <c r="K432" s="7"/>
      <c r="L432" s="7"/>
      <c r="M432" s="7"/>
      <c r="N432" s="7"/>
      <c r="O432" s="7"/>
      <c r="P432" s="7"/>
      <c r="Q432" s="7"/>
      <c r="R432" s="7"/>
    </row>
    <row r="433" spans="1:18" ht="13.2">
      <c r="A433" s="7"/>
      <c r="B433" s="7"/>
      <c r="C433" s="7"/>
      <c r="D433" s="7"/>
      <c r="E433" s="7"/>
      <c r="F433" s="7"/>
      <c r="G433" s="7"/>
      <c r="H433" s="7"/>
      <c r="I433" s="7"/>
      <c r="J433" s="7"/>
      <c r="K433" s="7"/>
      <c r="L433" s="7"/>
      <c r="M433" s="7"/>
      <c r="N433" s="7"/>
      <c r="O433" s="7"/>
      <c r="P433" s="7"/>
      <c r="Q433" s="7"/>
      <c r="R433" s="7"/>
    </row>
    <row r="434" spans="1:18" ht="13.2">
      <c r="A434" s="7"/>
      <c r="B434" s="7"/>
      <c r="C434" s="7"/>
      <c r="D434" s="7"/>
      <c r="E434" s="7"/>
      <c r="F434" s="7"/>
      <c r="G434" s="7"/>
      <c r="H434" s="7"/>
      <c r="I434" s="7"/>
      <c r="J434" s="7"/>
      <c r="K434" s="7"/>
      <c r="L434" s="7"/>
      <c r="M434" s="7"/>
      <c r="N434" s="7"/>
      <c r="O434" s="7"/>
      <c r="P434" s="7"/>
      <c r="Q434" s="7"/>
      <c r="R434" s="7"/>
    </row>
    <row r="435" spans="1:18" ht="13.2">
      <c r="A435" s="7"/>
      <c r="B435" s="7"/>
      <c r="C435" s="7"/>
      <c r="D435" s="7"/>
      <c r="E435" s="7"/>
      <c r="F435" s="7"/>
      <c r="G435" s="7"/>
      <c r="H435" s="7"/>
      <c r="I435" s="7"/>
      <c r="J435" s="7"/>
      <c r="K435" s="7"/>
      <c r="L435" s="7"/>
      <c r="M435" s="7"/>
      <c r="N435" s="7"/>
      <c r="O435" s="7"/>
      <c r="P435" s="7"/>
      <c r="Q435" s="7"/>
      <c r="R435" s="7"/>
    </row>
    <row r="436" spans="1:18" ht="13.2">
      <c r="A436" s="7"/>
      <c r="B436" s="7"/>
      <c r="C436" s="7"/>
      <c r="D436" s="7"/>
      <c r="E436" s="7"/>
      <c r="F436" s="7"/>
      <c r="G436" s="7"/>
      <c r="H436" s="7"/>
      <c r="I436" s="7"/>
      <c r="J436" s="7"/>
      <c r="K436" s="7"/>
      <c r="L436" s="7"/>
      <c r="M436" s="7"/>
      <c r="N436" s="7"/>
      <c r="O436" s="7"/>
      <c r="P436" s="7"/>
      <c r="Q436" s="7"/>
      <c r="R436" s="7"/>
    </row>
    <row r="437" spans="1:18" ht="13.2">
      <c r="A437" s="7"/>
      <c r="B437" s="7"/>
      <c r="C437" s="7"/>
      <c r="D437" s="7"/>
      <c r="E437" s="7"/>
      <c r="F437" s="7"/>
      <c r="G437" s="7"/>
      <c r="H437" s="7"/>
      <c r="I437" s="7"/>
      <c r="J437" s="7"/>
      <c r="K437" s="7"/>
      <c r="L437" s="7"/>
      <c r="M437" s="7"/>
      <c r="N437" s="7"/>
      <c r="O437" s="7"/>
      <c r="P437" s="7"/>
      <c r="Q437" s="7"/>
      <c r="R437" s="7"/>
    </row>
    <row r="438" spans="1:18" ht="13.2">
      <c r="A438" s="7"/>
      <c r="B438" s="7"/>
      <c r="C438" s="7"/>
      <c r="D438" s="7"/>
      <c r="E438" s="7"/>
      <c r="F438" s="7"/>
      <c r="G438" s="7"/>
      <c r="H438" s="7"/>
      <c r="I438" s="7"/>
      <c r="J438" s="7"/>
      <c r="K438" s="7"/>
      <c r="L438" s="7"/>
      <c r="M438" s="7"/>
      <c r="N438" s="7"/>
      <c r="O438" s="7"/>
      <c r="P438" s="7"/>
      <c r="Q438" s="7"/>
      <c r="R438" s="7"/>
    </row>
    <row r="439" spans="1:18" ht="13.2">
      <c r="A439" s="7"/>
      <c r="B439" s="7"/>
      <c r="C439" s="7"/>
      <c r="D439" s="7"/>
      <c r="E439" s="7"/>
      <c r="F439" s="7"/>
      <c r="G439" s="7"/>
      <c r="H439" s="7"/>
      <c r="I439" s="7"/>
      <c r="J439" s="7"/>
      <c r="K439" s="7"/>
      <c r="L439" s="7"/>
      <c r="M439" s="7"/>
      <c r="N439" s="7"/>
      <c r="O439" s="7"/>
      <c r="P439" s="7"/>
      <c r="Q439" s="7"/>
      <c r="R439" s="7"/>
    </row>
    <row r="440" spans="1:18" ht="13.2">
      <c r="A440" s="7"/>
      <c r="B440" s="7"/>
      <c r="C440" s="7"/>
      <c r="D440" s="7"/>
      <c r="E440" s="7"/>
      <c r="F440" s="7"/>
      <c r="G440" s="7"/>
      <c r="H440" s="7"/>
      <c r="I440" s="7"/>
      <c r="J440" s="7"/>
      <c r="K440" s="7"/>
      <c r="L440" s="7"/>
      <c r="M440" s="7"/>
      <c r="N440" s="7"/>
      <c r="O440" s="7"/>
      <c r="P440" s="7"/>
      <c r="Q440" s="7"/>
      <c r="R440" s="7"/>
    </row>
    <row r="441" spans="1:18" ht="13.2">
      <c r="A441" s="7"/>
      <c r="B441" s="7"/>
      <c r="C441" s="7"/>
      <c r="D441" s="7"/>
      <c r="E441" s="7"/>
      <c r="F441" s="7"/>
      <c r="G441" s="7"/>
      <c r="H441" s="7"/>
      <c r="I441" s="7"/>
      <c r="J441" s="7"/>
      <c r="K441" s="7"/>
      <c r="L441" s="7"/>
      <c r="M441" s="7"/>
      <c r="N441" s="7"/>
      <c r="O441" s="7"/>
      <c r="P441" s="7"/>
      <c r="Q441" s="7"/>
      <c r="R441" s="7"/>
    </row>
    <row r="442" spans="1:18" ht="13.2">
      <c r="A442" s="7"/>
      <c r="B442" s="7"/>
      <c r="C442" s="7"/>
      <c r="D442" s="7"/>
      <c r="E442" s="7"/>
      <c r="F442" s="7"/>
      <c r="G442" s="7"/>
      <c r="H442" s="7"/>
      <c r="I442" s="7"/>
      <c r="J442" s="7"/>
      <c r="K442" s="7"/>
      <c r="L442" s="7"/>
      <c r="M442" s="7"/>
      <c r="N442" s="7"/>
      <c r="O442" s="7"/>
      <c r="P442" s="7"/>
      <c r="Q442" s="7"/>
      <c r="R442" s="7"/>
    </row>
    <row r="443" spans="1:18" ht="13.2">
      <c r="A443" s="7"/>
      <c r="B443" s="7"/>
      <c r="C443" s="7"/>
      <c r="D443" s="7"/>
      <c r="E443" s="7"/>
      <c r="F443" s="7"/>
      <c r="G443" s="7"/>
      <c r="H443" s="7"/>
      <c r="I443" s="7"/>
      <c r="J443" s="7"/>
      <c r="K443" s="7"/>
      <c r="L443" s="7"/>
      <c r="M443" s="7"/>
      <c r="N443" s="7"/>
      <c r="O443" s="7"/>
      <c r="P443" s="7"/>
      <c r="Q443" s="7"/>
      <c r="R443" s="7"/>
    </row>
    <row r="444" spans="1:18" ht="13.2">
      <c r="A444" s="7"/>
      <c r="B444" s="7"/>
      <c r="C444" s="7"/>
      <c r="D444" s="7"/>
      <c r="E444" s="7"/>
      <c r="F444" s="7"/>
      <c r="G444" s="7"/>
      <c r="H444" s="7"/>
      <c r="I444" s="7"/>
      <c r="J444" s="7"/>
      <c r="K444" s="7"/>
      <c r="L444" s="7"/>
      <c r="M444" s="7"/>
      <c r="N444" s="7"/>
      <c r="O444" s="7"/>
      <c r="P444" s="7"/>
      <c r="Q444" s="7"/>
      <c r="R444" s="7"/>
    </row>
    <row r="445" spans="1:18" ht="13.2">
      <c r="A445" s="7"/>
      <c r="B445" s="7"/>
      <c r="C445" s="7"/>
      <c r="D445" s="7"/>
      <c r="E445" s="7"/>
      <c r="F445" s="7"/>
      <c r="G445" s="7"/>
      <c r="H445" s="7"/>
      <c r="I445" s="7"/>
      <c r="J445" s="7"/>
      <c r="K445" s="7"/>
      <c r="L445" s="7"/>
      <c r="M445" s="7"/>
      <c r="N445" s="7"/>
      <c r="O445" s="7"/>
      <c r="P445" s="7"/>
      <c r="Q445" s="7"/>
      <c r="R445" s="7"/>
    </row>
    <row r="446" spans="1:18" ht="13.2">
      <c r="A446" s="7"/>
      <c r="B446" s="7"/>
      <c r="C446" s="7"/>
      <c r="D446" s="7"/>
      <c r="E446" s="7"/>
      <c r="F446" s="7"/>
      <c r="G446" s="7"/>
      <c r="H446" s="7"/>
      <c r="I446" s="7"/>
      <c r="J446" s="7"/>
      <c r="K446" s="7"/>
      <c r="L446" s="7"/>
      <c r="M446" s="7"/>
      <c r="N446" s="7"/>
      <c r="O446" s="7"/>
      <c r="P446" s="7"/>
      <c r="Q446" s="7"/>
      <c r="R446" s="7"/>
    </row>
    <row r="447" spans="1:18" ht="13.2">
      <c r="A447" s="7"/>
      <c r="B447" s="7"/>
      <c r="C447" s="7"/>
      <c r="D447" s="7"/>
      <c r="E447" s="7"/>
      <c r="F447" s="7"/>
      <c r="G447" s="7"/>
      <c r="H447" s="7"/>
      <c r="I447" s="7"/>
      <c r="J447" s="7"/>
      <c r="K447" s="7"/>
      <c r="L447" s="7"/>
      <c r="M447" s="7"/>
      <c r="N447" s="7"/>
      <c r="O447" s="7"/>
      <c r="P447" s="7"/>
      <c r="Q447" s="7"/>
      <c r="R447" s="7"/>
    </row>
    <row r="448" spans="1:18" ht="13.2">
      <c r="A448" s="7"/>
      <c r="B448" s="7"/>
      <c r="C448" s="7"/>
      <c r="D448" s="7"/>
      <c r="E448" s="7"/>
      <c r="F448" s="7"/>
      <c r="G448" s="7"/>
      <c r="H448" s="7"/>
      <c r="I448" s="7"/>
      <c r="J448" s="7"/>
      <c r="K448" s="7"/>
      <c r="L448" s="7"/>
      <c r="M448" s="7"/>
      <c r="N448" s="7"/>
      <c r="O448" s="7"/>
      <c r="P448" s="7"/>
      <c r="Q448" s="7"/>
      <c r="R448" s="7"/>
    </row>
    <row r="449" spans="1:18" ht="13.2">
      <c r="A449" s="7"/>
      <c r="B449" s="7"/>
      <c r="C449" s="7"/>
      <c r="D449" s="7"/>
      <c r="E449" s="7"/>
      <c r="F449" s="7"/>
      <c r="G449" s="7"/>
      <c r="H449" s="7"/>
      <c r="I449" s="7"/>
      <c r="J449" s="7"/>
      <c r="K449" s="7"/>
      <c r="L449" s="7"/>
      <c r="M449" s="7"/>
      <c r="N449" s="7"/>
      <c r="O449" s="7"/>
      <c r="P449" s="7"/>
      <c r="Q449" s="7"/>
      <c r="R449" s="7"/>
    </row>
    <row r="450" spans="1:18" ht="13.2">
      <c r="A450" s="7"/>
      <c r="B450" s="7"/>
      <c r="C450" s="7"/>
      <c r="D450" s="7"/>
      <c r="E450" s="7"/>
      <c r="F450" s="7"/>
      <c r="G450" s="7"/>
      <c r="H450" s="7"/>
      <c r="I450" s="7"/>
      <c r="J450" s="7"/>
      <c r="K450" s="7"/>
      <c r="L450" s="7"/>
      <c r="M450" s="7"/>
      <c r="N450" s="7"/>
      <c r="O450" s="7"/>
      <c r="P450" s="7"/>
      <c r="Q450" s="7"/>
      <c r="R450" s="7"/>
    </row>
    <row r="451" spans="1:18" ht="13.2">
      <c r="A451" s="7"/>
      <c r="B451" s="7"/>
      <c r="C451" s="7"/>
      <c r="D451" s="7"/>
      <c r="E451" s="7"/>
      <c r="F451" s="7"/>
      <c r="G451" s="7"/>
      <c r="H451" s="7"/>
      <c r="I451" s="7"/>
      <c r="J451" s="7"/>
      <c r="K451" s="7"/>
      <c r="L451" s="7"/>
      <c r="M451" s="7"/>
      <c r="N451" s="7"/>
      <c r="O451" s="7"/>
      <c r="P451" s="7"/>
      <c r="Q451" s="7"/>
      <c r="R451" s="7"/>
    </row>
    <row r="452" spans="1:18" ht="13.2">
      <c r="A452" s="7"/>
      <c r="B452" s="7"/>
      <c r="C452" s="7"/>
      <c r="D452" s="7"/>
      <c r="E452" s="7"/>
      <c r="F452" s="7"/>
      <c r="G452" s="7"/>
      <c r="H452" s="7"/>
      <c r="I452" s="7"/>
      <c r="J452" s="7"/>
      <c r="K452" s="7"/>
      <c r="L452" s="7"/>
      <c r="M452" s="7"/>
      <c r="N452" s="7"/>
      <c r="O452" s="7"/>
      <c r="P452" s="7"/>
      <c r="Q452" s="7"/>
      <c r="R452" s="7"/>
    </row>
    <row r="453" spans="1:18" ht="13.2">
      <c r="A453" s="7"/>
      <c r="B453" s="7"/>
      <c r="C453" s="7"/>
      <c r="D453" s="7"/>
      <c r="E453" s="7"/>
      <c r="F453" s="7"/>
      <c r="G453" s="7"/>
      <c r="H453" s="7"/>
      <c r="I453" s="7"/>
      <c r="J453" s="7"/>
      <c r="K453" s="7"/>
      <c r="L453" s="7"/>
      <c r="M453" s="7"/>
      <c r="N453" s="7"/>
      <c r="O453" s="7"/>
      <c r="P453" s="7"/>
      <c r="Q453" s="7"/>
      <c r="R453" s="7"/>
    </row>
    <row r="454" spans="1:18" ht="13.2">
      <c r="A454" s="7"/>
      <c r="B454" s="7"/>
      <c r="C454" s="7"/>
      <c r="D454" s="7"/>
      <c r="E454" s="7"/>
      <c r="F454" s="7"/>
      <c r="G454" s="7"/>
      <c r="H454" s="7"/>
      <c r="I454" s="7"/>
      <c r="J454" s="7"/>
      <c r="K454" s="7"/>
      <c r="L454" s="7"/>
      <c r="M454" s="7"/>
      <c r="N454" s="7"/>
      <c r="O454" s="7"/>
      <c r="P454" s="7"/>
      <c r="Q454" s="7"/>
      <c r="R454" s="7"/>
    </row>
    <row r="455" spans="1:18" ht="13.2">
      <c r="A455" s="7"/>
      <c r="B455" s="7"/>
      <c r="C455" s="7"/>
      <c r="D455" s="7"/>
      <c r="E455" s="7"/>
      <c r="F455" s="7"/>
      <c r="G455" s="7"/>
      <c r="H455" s="7"/>
      <c r="I455" s="7"/>
      <c r="J455" s="7"/>
      <c r="K455" s="7"/>
      <c r="L455" s="7"/>
      <c r="M455" s="7"/>
      <c r="N455" s="7"/>
      <c r="O455" s="7"/>
      <c r="P455" s="7"/>
      <c r="Q455" s="7"/>
      <c r="R455" s="7"/>
    </row>
    <row r="456" spans="1:18" ht="13.2">
      <c r="A456" s="7"/>
      <c r="B456" s="7"/>
      <c r="C456" s="7"/>
      <c r="D456" s="7"/>
      <c r="E456" s="7"/>
      <c r="F456" s="7"/>
      <c r="G456" s="7"/>
      <c r="H456" s="7"/>
      <c r="I456" s="7"/>
      <c r="J456" s="7"/>
      <c r="K456" s="7"/>
      <c r="L456" s="7"/>
      <c r="M456" s="7"/>
      <c r="N456" s="7"/>
      <c r="O456" s="7"/>
      <c r="P456" s="7"/>
      <c r="Q456" s="7"/>
      <c r="R456" s="7"/>
    </row>
    <row r="457" spans="1:18" ht="13.2">
      <c r="A457" s="7"/>
      <c r="B457" s="7"/>
      <c r="C457" s="7"/>
      <c r="D457" s="7"/>
      <c r="E457" s="7"/>
      <c r="F457" s="7"/>
      <c r="G457" s="7"/>
      <c r="H457" s="7"/>
      <c r="I457" s="7"/>
      <c r="J457" s="7"/>
      <c r="K457" s="7"/>
      <c r="L457" s="7"/>
      <c r="M457" s="7"/>
      <c r="N457" s="7"/>
      <c r="O457" s="7"/>
      <c r="P457" s="7"/>
      <c r="Q457" s="7"/>
      <c r="R457" s="7"/>
    </row>
    <row r="458" spans="1:18" ht="13.2">
      <c r="A458" s="7"/>
      <c r="B458" s="7"/>
      <c r="C458" s="7"/>
      <c r="D458" s="7"/>
      <c r="E458" s="7"/>
      <c r="F458" s="7"/>
      <c r="G458" s="7"/>
      <c r="H458" s="7"/>
      <c r="I458" s="7"/>
      <c r="J458" s="7"/>
      <c r="K458" s="7"/>
      <c r="L458" s="7"/>
      <c r="M458" s="7"/>
      <c r="N458" s="7"/>
      <c r="O458" s="7"/>
      <c r="P458" s="7"/>
      <c r="Q458" s="7"/>
      <c r="R458" s="7"/>
    </row>
    <row r="459" spans="1:18" ht="13.2">
      <c r="A459" s="7"/>
      <c r="B459" s="7"/>
      <c r="C459" s="7"/>
      <c r="D459" s="7"/>
      <c r="E459" s="7"/>
      <c r="F459" s="7"/>
      <c r="G459" s="7"/>
      <c r="H459" s="7"/>
      <c r="I459" s="7"/>
      <c r="J459" s="7"/>
      <c r="K459" s="7"/>
      <c r="L459" s="7"/>
      <c r="M459" s="7"/>
      <c r="N459" s="7"/>
      <c r="O459" s="7"/>
      <c r="P459" s="7"/>
      <c r="Q459" s="7"/>
      <c r="R459" s="7"/>
    </row>
    <row r="460" spans="1:18" ht="13.2">
      <c r="A460" s="7"/>
      <c r="B460" s="7"/>
      <c r="C460" s="7"/>
      <c r="D460" s="7"/>
      <c r="E460" s="7"/>
      <c r="F460" s="7"/>
      <c r="G460" s="7"/>
      <c r="H460" s="7"/>
      <c r="I460" s="7"/>
      <c r="J460" s="7"/>
      <c r="K460" s="7"/>
      <c r="L460" s="7"/>
      <c r="M460" s="7"/>
      <c r="N460" s="7"/>
      <c r="O460" s="7"/>
      <c r="P460" s="7"/>
      <c r="Q460" s="7"/>
      <c r="R460" s="7"/>
    </row>
    <row r="461" spans="1:18" ht="13.2">
      <c r="A461" s="7"/>
      <c r="B461" s="7"/>
      <c r="C461" s="7"/>
      <c r="D461" s="7"/>
      <c r="E461" s="7"/>
      <c r="F461" s="7"/>
      <c r="G461" s="7"/>
      <c r="H461" s="7"/>
      <c r="I461" s="7"/>
      <c r="J461" s="7"/>
      <c r="K461" s="7"/>
      <c r="L461" s="7"/>
      <c r="M461" s="7"/>
      <c r="N461" s="7"/>
      <c r="O461" s="7"/>
      <c r="P461" s="7"/>
      <c r="Q461" s="7"/>
      <c r="R461" s="7"/>
    </row>
    <row r="462" spans="1:18" ht="13.2">
      <c r="A462" s="7"/>
      <c r="B462" s="7"/>
      <c r="C462" s="7"/>
      <c r="D462" s="7"/>
      <c r="E462" s="7"/>
      <c r="F462" s="7"/>
      <c r="G462" s="7"/>
      <c r="H462" s="7"/>
      <c r="I462" s="7"/>
      <c r="J462" s="7"/>
      <c r="K462" s="7"/>
      <c r="L462" s="7"/>
      <c r="M462" s="7"/>
      <c r="N462" s="7"/>
      <c r="O462" s="7"/>
      <c r="P462" s="7"/>
      <c r="Q462" s="7"/>
      <c r="R462" s="7"/>
    </row>
    <row r="463" spans="1:18" ht="13.2">
      <c r="A463" s="7"/>
      <c r="B463" s="7"/>
      <c r="C463" s="7"/>
      <c r="D463" s="7"/>
      <c r="E463" s="7"/>
      <c r="F463" s="7"/>
      <c r="G463" s="7"/>
      <c r="H463" s="7"/>
      <c r="I463" s="7"/>
      <c r="J463" s="7"/>
      <c r="K463" s="7"/>
      <c r="L463" s="7"/>
      <c r="M463" s="7"/>
      <c r="N463" s="7"/>
      <c r="O463" s="7"/>
      <c r="P463" s="7"/>
      <c r="Q463" s="7"/>
      <c r="R463" s="7"/>
    </row>
    <row r="464" spans="1:18" ht="13.2">
      <c r="A464" s="7"/>
      <c r="B464" s="7"/>
      <c r="C464" s="7"/>
      <c r="D464" s="7"/>
      <c r="E464" s="7"/>
      <c r="F464" s="7"/>
      <c r="G464" s="7"/>
      <c r="H464" s="7"/>
      <c r="I464" s="7"/>
      <c r="J464" s="7"/>
      <c r="K464" s="7"/>
      <c r="L464" s="7"/>
      <c r="M464" s="7"/>
      <c r="N464" s="7"/>
      <c r="O464" s="7"/>
      <c r="P464" s="7"/>
      <c r="Q464" s="7"/>
      <c r="R464" s="7"/>
    </row>
    <row r="465" spans="1:18" ht="13.2">
      <c r="A465" s="7"/>
      <c r="B465" s="7"/>
      <c r="C465" s="7"/>
      <c r="D465" s="7"/>
      <c r="E465" s="7"/>
      <c r="F465" s="7"/>
      <c r="G465" s="7"/>
      <c r="H465" s="7"/>
      <c r="I465" s="7"/>
      <c r="J465" s="7"/>
      <c r="K465" s="7"/>
      <c r="L465" s="7"/>
      <c r="M465" s="7"/>
      <c r="N465" s="7"/>
      <c r="O465" s="7"/>
      <c r="P465" s="7"/>
      <c r="Q465" s="7"/>
      <c r="R465" s="7"/>
    </row>
    <row r="466" spans="1:18" ht="13.2">
      <c r="A466" s="7"/>
      <c r="B466" s="7"/>
      <c r="C466" s="7"/>
      <c r="D466" s="7"/>
      <c r="E466" s="7"/>
      <c r="F466" s="7"/>
      <c r="G466" s="7"/>
      <c r="H466" s="7"/>
      <c r="I466" s="7"/>
      <c r="J466" s="7"/>
      <c r="K466" s="7"/>
      <c r="L466" s="7"/>
      <c r="M466" s="7"/>
      <c r="N466" s="7"/>
      <c r="O466" s="7"/>
      <c r="P466" s="7"/>
      <c r="Q466" s="7"/>
      <c r="R466" s="7"/>
    </row>
    <row r="467" spans="1:18" ht="13.2">
      <c r="A467" s="7"/>
      <c r="B467" s="7"/>
      <c r="C467" s="7"/>
      <c r="D467" s="7"/>
      <c r="E467" s="7"/>
      <c r="F467" s="7"/>
      <c r="G467" s="7"/>
      <c r="H467" s="7"/>
      <c r="I467" s="7"/>
      <c r="J467" s="7"/>
      <c r="K467" s="7"/>
      <c r="L467" s="7"/>
      <c r="M467" s="7"/>
      <c r="N467" s="7"/>
      <c r="O467" s="7"/>
      <c r="P467" s="7"/>
      <c r="Q467" s="7"/>
      <c r="R467" s="7"/>
    </row>
    <row r="468" spans="1:18" ht="13.2">
      <c r="A468" s="7"/>
      <c r="B468" s="7"/>
      <c r="C468" s="7"/>
      <c r="D468" s="7"/>
      <c r="E468" s="7"/>
      <c r="F468" s="7"/>
      <c r="G468" s="7"/>
      <c r="H468" s="7"/>
      <c r="I468" s="7"/>
      <c r="J468" s="7"/>
      <c r="K468" s="7"/>
      <c r="L468" s="7"/>
      <c r="M468" s="7"/>
      <c r="N468" s="7"/>
      <c r="O468" s="7"/>
      <c r="P468" s="7"/>
      <c r="Q468" s="7"/>
      <c r="R468" s="7"/>
    </row>
    <row r="469" spans="1:18" ht="13.2">
      <c r="A469" s="7"/>
      <c r="B469" s="7"/>
      <c r="C469" s="7"/>
      <c r="D469" s="7"/>
      <c r="E469" s="7"/>
      <c r="F469" s="7"/>
      <c r="G469" s="7"/>
      <c r="H469" s="7"/>
      <c r="I469" s="7"/>
      <c r="J469" s="7"/>
      <c r="K469" s="7"/>
      <c r="L469" s="7"/>
      <c r="M469" s="7"/>
      <c r="N469" s="7"/>
      <c r="O469" s="7"/>
      <c r="P469" s="7"/>
      <c r="Q469" s="7"/>
      <c r="R469" s="7"/>
    </row>
    <row r="470" spans="1:18" ht="13.2">
      <c r="A470" s="7"/>
      <c r="B470" s="7"/>
      <c r="C470" s="7"/>
      <c r="D470" s="7"/>
      <c r="E470" s="7"/>
      <c r="F470" s="7"/>
      <c r="G470" s="7"/>
      <c r="H470" s="7"/>
      <c r="I470" s="7"/>
      <c r="J470" s="7"/>
      <c r="K470" s="7"/>
      <c r="L470" s="7"/>
      <c r="M470" s="7"/>
      <c r="N470" s="7"/>
      <c r="O470" s="7"/>
      <c r="P470" s="7"/>
      <c r="Q470" s="7"/>
      <c r="R470" s="7"/>
    </row>
    <row r="471" spans="1:18" ht="13.2">
      <c r="A471" s="7"/>
      <c r="B471" s="7"/>
      <c r="C471" s="7"/>
      <c r="D471" s="7"/>
      <c r="E471" s="7"/>
      <c r="F471" s="7"/>
      <c r="G471" s="7"/>
      <c r="H471" s="7"/>
      <c r="I471" s="7"/>
      <c r="J471" s="7"/>
      <c r="K471" s="7"/>
      <c r="L471" s="7"/>
      <c r="M471" s="7"/>
      <c r="N471" s="7"/>
      <c r="O471" s="7"/>
      <c r="P471" s="7"/>
      <c r="Q471" s="7"/>
      <c r="R471" s="7"/>
    </row>
    <row r="472" spans="1:18" ht="13.2">
      <c r="A472" s="7"/>
      <c r="B472" s="7"/>
      <c r="C472" s="7"/>
      <c r="D472" s="7"/>
      <c r="E472" s="7"/>
      <c r="F472" s="7"/>
      <c r="G472" s="7"/>
      <c r="H472" s="7"/>
      <c r="I472" s="7"/>
      <c r="J472" s="7"/>
      <c r="K472" s="7"/>
      <c r="L472" s="7"/>
      <c r="M472" s="7"/>
      <c r="N472" s="7"/>
      <c r="O472" s="7"/>
      <c r="P472" s="7"/>
      <c r="Q472" s="7"/>
      <c r="R472" s="7"/>
    </row>
    <row r="473" spans="1:18" ht="13.2">
      <c r="A473" s="7"/>
      <c r="B473" s="7"/>
      <c r="C473" s="7"/>
      <c r="D473" s="7"/>
      <c r="E473" s="7"/>
      <c r="F473" s="7"/>
      <c r="G473" s="7"/>
      <c r="H473" s="7"/>
      <c r="I473" s="7"/>
      <c r="J473" s="7"/>
      <c r="K473" s="7"/>
      <c r="L473" s="7"/>
      <c r="M473" s="7"/>
      <c r="N473" s="7"/>
      <c r="O473" s="7"/>
      <c r="P473" s="7"/>
      <c r="Q473" s="7"/>
      <c r="R473" s="7"/>
    </row>
    <row r="474" spans="1:18" ht="13.2">
      <c r="A474" s="7"/>
      <c r="B474" s="7"/>
      <c r="C474" s="7"/>
      <c r="D474" s="7"/>
      <c r="E474" s="7"/>
      <c r="F474" s="7"/>
      <c r="G474" s="7"/>
      <c r="H474" s="7"/>
      <c r="I474" s="7"/>
      <c r="J474" s="7"/>
      <c r="K474" s="7"/>
      <c r="L474" s="7"/>
      <c r="M474" s="7"/>
      <c r="N474" s="7"/>
      <c r="O474" s="7"/>
      <c r="P474" s="7"/>
      <c r="Q474" s="7"/>
      <c r="R474" s="7"/>
    </row>
    <row r="475" spans="1:18" ht="13.2">
      <c r="A475" s="7"/>
      <c r="B475" s="7"/>
      <c r="C475" s="7"/>
      <c r="D475" s="7"/>
      <c r="E475" s="7"/>
      <c r="F475" s="7"/>
      <c r="G475" s="7"/>
      <c r="H475" s="7"/>
      <c r="I475" s="7"/>
      <c r="J475" s="7"/>
      <c r="K475" s="7"/>
      <c r="L475" s="7"/>
      <c r="M475" s="7"/>
      <c r="N475" s="7"/>
      <c r="O475" s="7"/>
      <c r="P475" s="7"/>
      <c r="Q475" s="7"/>
      <c r="R475" s="7"/>
    </row>
    <row r="476" spans="1:18" ht="13.2">
      <c r="A476" s="7"/>
      <c r="B476" s="7"/>
      <c r="C476" s="7"/>
      <c r="D476" s="7"/>
      <c r="E476" s="7"/>
      <c r="F476" s="7"/>
      <c r="G476" s="7"/>
      <c r="H476" s="7"/>
      <c r="I476" s="7"/>
      <c r="J476" s="7"/>
      <c r="K476" s="7"/>
      <c r="L476" s="7"/>
      <c r="M476" s="7"/>
      <c r="N476" s="7"/>
      <c r="O476" s="7"/>
      <c r="P476" s="7"/>
      <c r="Q476" s="7"/>
      <c r="R476" s="7"/>
    </row>
    <row r="477" spans="1:18" ht="13.2">
      <c r="A477" s="7"/>
      <c r="B477" s="7"/>
      <c r="C477" s="7"/>
      <c r="D477" s="7"/>
      <c r="E477" s="7"/>
      <c r="F477" s="7"/>
      <c r="G477" s="7"/>
      <c r="H477" s="7"/>
      <c r="I477" s="7"/>
      <c r="J477" s="7"/>
      <c r="K477" s="7"/>
      <c r="L477" s="7"/>
      <c r="M477" s="7"/>
      <c r="N477" s="7"/>
      <c r="O477" s="7"/>
      <c r="P477" s="7"/>
      <c r="Q477" s="7"/>
      <c r="R477" s="7"/>
    </row>
    <row r="478" spans="1:18" ht="13.2">
      <c r="A478" s="7"/>
      <c r="B478" s="7"/>
      <c r="C478" s="7"/>
      <c r="D478" s="7"/>
      <c r="E478" s="7"/>
      <c r="F478" s="7"/>
      <c r="G478" s="7"/>
      <c r="H478" s="7"/>
      <c r="I478" s="7"/>
      <c r="J478" s="7"/>
      <c r="K478" s="7"/>
      <c r="L478" s="7"/>
      <c r="M478" s="7"/>
      <c r="N478" s="7"/>
      <c r="O478" s="7"/>
      <c r="P478" s="7"/>
      <c r="Q478" s="7"/>
      <c r="R478" s="7"/>
    </row>
    <row r="479" spans="1:18" ht="13.2">
      <c r="A479" s="7"/>
      <c r="B479" s="7"/>
      <c r="C479" s="7"/>
      <c r="D479" s="7"/>
      <c r="E479" s="7"/>
      <c r="F479" s="7"/>
      <c r="G479" s="7"/>
      <c r="H479" s="7"/>
      <c r="I479" s="7"/>
      <c r="J479" s="7"/>
      <c r="K479" s="7"/>
      <c r="L479" s="7"/>
      <c r="M479" s="7"/>
      <c r="N479" s="7"/>
      <c r="O479" s="7"/>
      <c r="P479" s="7"/>
      <c r="Q479" s="7"/>
      <c r="R479" s="7"/>
    </row>
    <row r="480" spans="1:18" ht="13.2">
      <c r="A480" s="7"/>
      <c r="B480" s="7"/>
      <c r="C480" s="7"/>
      <c r="D480" s="7"/>
      <c r="E480" s="7"/>
      <c r="F480" s="7"/>
      <c r="G480" s="7"/>
      <c r="H480" s="7"/>
      <c r="I480" s="7"/>
      <c r="J480" s="7"/>
      <c r="K480" s="7"/>
      <c r="L480" s="7"/>
      <c r="M480" s="7"/>
      <c r="N480" s="7"/>
      <c r="O480" s="7"/>
      <c r="P480" s="7"/>
      <c r="Q480" s="7"/>
      <c r="R480" s="7"/>
    </row>
    <row r="481" spans="1:18" ht="13.2">
      <c r="A481" s="7"/>
      <c r="B481" s="7"/>
      <c r="C481" s="7"/>
      <c r="D481" s="7"/>
      <c r="E481" s="7"/>
      <c r="F481" s="7"/>
      <c r="G481" s="7"/>
      <c r="H481" s="7"/>
      <c r="I481" s="7"/>
      <c r="J481" s="7"/>
      <c r="K481" s="7"/>
      <c r="L481" s="7"/>
      <c r="M481" s="7"/>
      <c r="N481" s="7"/>
      <c r="O481" s="7"/>
      <c r="P481" s="7"/>
      <c r="Q481" s="7"/>
      <c r="R481" s="7"/>
    </row>
    <row r="482" spans="1:18" ht="13.2">
      <c r="A482" s="7"/>
      <c r="B482" s="7"/>
      <c r="C482" s="7"/>
      <c r="D482" s="7"/>
      <c r="E482" s="7"/>
      <c r="F482" s="7"/>
      <c r="G482" s="7"/>
      <c r="H482" s="7"/>
      <c r="I482" s="7"/>
      <c r="J482" s="7"/>
      <c r="K482" s="7"/>
      <c r="L482" s="7"/>
      <c r="M482" s="7"/>
      <c r="N482" s="7"/>
      <c r="O482" s="7"/>
      <c r="P482" s="7"/>
      <c r="Q482" s="7"/>
      <c r="R482" s="7"/>
    </row>
    <row r="483" spans="1:18" ht="13.2">
      <c r="A483" s="7"/>
      <c r="B483" s="7"/>
      <c r="C483" s="7"/>
      <c r="D483" s="7"/>
      <c r="E483" s="7"/>
      <c r="F483" s="7"/>
      <c r="G483" s="7"/>
      <c r="H483" s="7"/>
      <c r="I483" s="7"/>
      <c r="J483" s="7"/>
      <c r="K483" s="7"/>
      <c r="L483" s="7"/>
      <c r="M483" s="7"/>
      <c r="N483" s="7"/>
      <c r="O483" s="7"/>
      <c r="P483" s="7"/>
      <c r="Q483" s="7"/>
      <c r="R483" s="7"/>
    </row>
    <row r="484" spans="1:18" ht="13.2">
      <c r="A484" s="7"/>
      <c r="B484" s="7"/>
      <c r="C484" s="7"/>
      <c r="D484" s="7"/>
      <c r="E484" s="7"/>
      <c r="F484" s="7"/>
      <c r="G484" s="7"/>
      <c r="H484" s="7"/>
      <c r="I484" s="7"/>
      <c r="J484" s="7"/>
      <c r="K484" s="7"/>
      <c r="L484" s="7"/>
      <c r="M484" s="7"/>
      <c r="N484" s="7"/>
      <c r="O484" s="7"/>
      <c r="P484" s="7"/>
      <c r="Q484" s="7"/>
      <c r="R484" s="7"/>
    </row>
    <row r="485" spans="1:18" ht="13.2">
      <c r="A485" s="7"/>
      <c r="B485" s="7"/>
      <c r="C485" s="7"/>
      <c r="D485" s="7"/>
      <c r="E485" s="7"/>
      <c r="F485" s="7"/>
      <c r="G485" s="7"/>
      <c r="H485" s="7"/>
      <c r="I485" s="7"/>
      <c r="J485" s="7"/>
      <c r="K485" s="7"/>
      <c r="L485" s="7"/>
      <c r="M485" s="7"/>
      <c r="N485" s="7"/>
      <c r="O485" s="7"/>
      <c r="P485" s="7"/>
      <c r="Q485" s="7"/>
      <c r="R485" s="7"/>
    </row>
    <row r="486" spans="1:18" ht="13.2">
      <c r="A486" s="7"/>
      <c r="B486" s="7"/>
      <c r="C486" s="7"/>
      <c r="D486" s="7"/>
      <c r="E486" s="7"/>
      <c r="F486" s="7"/>
      <c r="G486" s="7"/>
      <c r="H486" s="7"/>
      <c r="I486" s="7"/>
      <c r="J486" s="7"/>
      <c r="K486" s="7"/>
      <c r="L486" s="7"/>
      <c r="M486" s="7"/>
      <c r="N486" s="7"/>
      <c r="O486" s="7"/>
      <c r="P486" s="7"/>
      <c r="Q486" s="7"/>
      <c r="R486" s="7"/>
    </row>
    <row r="487" spans="1:18" ht="13.2">
      <c r="A487" s="7"/>
      <c r="B487" s="7"/>
      <c r="C487" s="7"/>
      <c r="D487" s="7"/>
      <c r="E487" s="7"/>
      <c r="F487" s="7"/>
      <c r="G487" s="7"/>
      <c r="H487" s="7"/>
      <c r="I487" s="7"/>
      <c r="J487" s="7"/>
      <c r="K487" s="7"/>
      <c r="L487" s="7"/>
      <c r="M487" s="7"/>
      <c r="N487" s="7"/>
      <c r="O487" s="7"/>
      <c r="P487" s="7"/>
      <c r="Q487" s="7"/>
      <c r="R487" s="7"/>
    </row>
    <row r="488" spans="1:18" ht="13.2">
      <c r="A488" s="7"/>
      <c r="B488" s="7"/>
      <c r="C488" s="7"/>
      <c r="D488" s="7"/>
      <c r="E488" s="7"/>
      <c r="F488" s="7"/>
      <c r="G488" s="7"/>
      <c r="H488" s="7"/>
      <c r="I488" s="7"/>
      <c r="J488" s="7"/>
      <c r="K488" s="7"/>
      <c r="L488" s="7"/>
      <c r="M488" s="7"/>
      <c r="N488" s="7"/>
      <c r="O488" s="7"/>
      <c r="P488" s="7"/>
      <c r="Q488" s="7"/>
      <c r="R488" s="7"/>
    </row>
    <row r="489" spans="1:18" ht="13.2">
      <c r="A489" s="7"/>
      <c r="B489" s="7"/>
      <c r="C489" s="7"/>
      <c r="D489" s="7"/>
      <c r="E489" s="7"/>
      <c r="F489" s="7"/>
      <c r="G489" s="7"/>
      <c r="H489" s="7"/>
      <c r="I489" s="7"/>
      <c r="J489" s="7"/>
      <c r="K489" s="7"/>
      <c r="L489" s="7"/>
      <c r="M489" s="7"/>
      <c r="N489" s="7"/>
      <c r="O489" s="7"/>
      <c r="P489" s="7"/>
      <c r="Q489" s="7"/>
      <c r="R489" s="7"/>
    </row>
    <row r="490" spans="1:18" ht="13.2">
      <c r="A490" s="7"/>
      <c r="B490" s="7"/>
      <c r="C490" s="7"/>
      <c r="D490" s="7"/>
      <c r="E490" s="7"/>
      <c r="F490" s="7"/>
      <c r="G490" s="7"/>
      <c r="H490" s="7"/>
      <c r="I490" s="7"/>
      <c r="J490" s="7"/>
      <c r="K490" s="7"/>
      <c r="L490" s="7"/>
      <c r="M490" s="7"/>
      <c r="N490" s="7"/>
      <c r="O490" s="7"/>
      <c r="P490" s="7"/>
      <c r="Q490" s="7"/>
      <c r="R490" s="7"/>
    </row>
    <row r="491" spans="1:18" ht="13.2">
      <c r="A491" s="7"/>
      <c r="B491" s="7"/>
      <c r="C491" s="7"/>
      <c r="D491" s="7"/>
      <c r="E491" s="7"/>
      <c r="F491" s="7"/>
      <c r="G491" s="7"/>
      <c r="H491" s="7"/>
      <c r="I491" s="7"/>
      <c r="J491" s="7"/>
      <c r="K491" s="7"/>
      <c r="L491" s="7"/>
      <c r="M491" s="7"/>
      <c r="N491" s="7"/>
      <c r="O491" s="7"/>
      <c r="P491" s="7"/>
      <c r="Q491" s="7"/>
      <c r="R491" s="7"/>
    </row>
    <row r="492" spans="1:18" ht="13.2">
      <c r="A492" s="7"/>
      <c r="B492" s="7"/>
      <c r="C492" s="7"/>
      <c r="D492" s="7"/>
      <c r="E492" s="7"/>
      <c r="F492" s="7"/>
      <c r="G492" s="7"/>
      <c r="H492" s="7"/>
      <c r="I492" s="7"/>
      <c r="J492" s="7"/>
      <c r="K492" s="7"/>
      <c r="L492" s="7"/>
      <c r="M492" s="7"/>
      <c r="N492" s="7"/>
      <c r="O492" s="7"/>
      <c r="P492" s="7"/>
      <c r="Q492" s="7"/>
      <c r="R492" s="7"/>
    </row>
    <row r="493" spans="1:18" ht="13.2">
      <c r="A493" s="7"/>
      <c r="B493" s="7"/>
      <c r="C493" s="7"/>
      <c r="D493" s="7"/>
      <c r="E493" s="7"/>
      <c r="F493" s="7"/>
      <c r="G493" s="7"/>
      <c r="H493" s="7"/>
      <c r="I493" s="7"/>
      <c r="J493" s="7"/>
      <c r="K493" s="7"/>
      <c r="L493" s="7"/>
      <c r="M493" s="7"/>
      <c r="N493" s="7"/>
      <c r="O493" s="7"/>
      <c r="P493" s="7"/>
      <c r="Q493" s="7"/>
      <c r="R493" s="7"/>
    </row>
    <row r="494" spans="1:18" ht="13.2">
      <c r="A494" s="7"/>
      <c r="B494" s="7"/>
      <c r="C494" s="7"/>
      <c r="D494" s="7"/>
      <c r="E494" s="7"/>
      <c r="F494" s="7"/>
      <c r="G494" s="7"/>
      <c r="H494" s="7"/>
      <c r="I494" s="7"/>
      <c r="J494" s="7"/>
      <c r="K494" s="7"/>
      <c r="L494" s="7"/>
      <c r="M494" s="7"/>
      <c r="N494" s="7"/>
      <c r="O494" s="7"/>
      <c r="P494" s="7"/>
      <c r="Q494" s="7"/>
      <c r="R494" s="7"/>
    </row>
    <row r="495" spans="1:18" ht="13.2">
      <c r="A495" s="7"/>
      <c r="B495" s="7"/>
      <c r="C495" s="7"/>
      <c r="D495" s="7"/>
      <c r="E495" s="7"/>
      <c r="F495" s="7"/>
      <c r="G495" s="7"/>
      <c r="H495" s="7"/>
      <c r="I495" s="7"/>
      <c r="J495" s="7"/>
      <c r="K495" s="7"/>
      <c r="L495" s="7"/>
      <c r="M495" s="7"/>
      <c r="N495" s="7"/>
      <c r="O495" s="7"/>
      <c r="P495" s="7"/>
      <c r="Q495" s="7"/>
      <c r="R495" s="7"/>
    </row>
    <row r="496" spans="1:18" ht="13.2">
      <c r="A496" s="7"/>
      <c r="B496" s="7"/>
      <c r="C496" s="7"/>
      <c r="D496" s="7"/>
      <c r="E496" s="7"/>
      <c r="F496" s="7"/>
      <c r="G496" s="7"/>
      <c r="H496" s="7"/>
      <c r="I496" s="7"/>
      <c r="J496" s="7"/>
      <c r="K496" s="7"/>
      <c r="L496" s="7"/>
      <c r="M496" s="7"/>
      <c r="N496" s="7"/>
      <c r="O496" s="7"/>
      <c r="P496" s="7"/>
      <c r="Q496" s="7"/>
      <c r="R496" s="7"/>
    </row>
    <row r="497" spans="1:18" ht="13.2">
      <c r="A497" s="7"/>
      <c r="B497" s="7"/>
      <c r="C497" s="7"/>
      <c r="D497" s="7"/>
      <c r="E497" s="7"/>
      <c r="F497" s="7"/>
      <c r="G497" s="7"/>
      <c r="H497" s="7"/>
      <c r="I497" s="7"/>
      <c r="J497" s="7"/>
      <c r="K497" s="7"/>
      <c r="L497" s="7"/>
      <c r="M497" s="7"/>
      <c r="N497" s="7"/>
      <c r="O497" s="7"/>
      <c r="P497" s="7"/>
      <c r="Q497" s="7"/>
      <c r="R497" s="7"/>
    </row>
    <row r="498" spans="1:18" ht="13.2">
      <c r="A498" s="7"/>
      <c r="B498" s="7"/>
      <c r="C498" s="7"/>
      <c r="D498" s="7"/>
      <c r="E498" s="7"/>
      <c r="F498" s="7"/>
      <c r="G498" s="7"/>
      <c r="H498" s="7"/>
      <c r="I498" s="7"/>
      <c r="J498" s="7"/>
      <c r="K498" s="7"/>
      <c r="L498" s="7"/>
      <c r="M498" s="7"/>
      <c r="N498" s="7"/>
      <c r="O498" s="7"/>
      <c r="P498" s="7"/>
      <c r="Q498" s="7"/>
      <c r="R498" s="7"/>
    </row>
    <row r="499" spans="1:18" ht="13.2">
      <c r="A499" s="7"/>
      <c r="B499" s="7"/>
      <c r="C499" s="7"/>
      <c r="D499" s="7"/>
      <c r="E499" s="7"/>
      <c r="F499" s="7"/>
      <c r="G499" s="7"/>
      <c r="H499" s="7"/>
      <c r="I499" s="7"/>
      <c r="J499" s="7"/>
      <c r="K499" s="7"/>
      <c r="L499" s="7"/>
      <c r="M499" s="7"/>
      <c r="N499" s="7"/>
      <c r="O499" s="7"/>
      <c r="P499" s="7"/>
      <c r="Q499" s="7"/>
      <c r="R499" s="7"/>
    </row>
    <row r="500" spans="1:18" ht="13.2">
      <c r="A500" s="7"/>
      <c r="B500" s="7"/>
      <c r="C500" s="7"/>
      <c r="D500" s="7"/>
      <c r="E500" s="7"/>
      <c r="F500" s="7"/>
      <c r="G500" s="7"/>
      <c r="H500" s="7"/>
      <c r="I500" s="7"/>
      <c r="J500" s="7"/>
      <c r="K500" s="7"/>
      <c r="L500" s="7"/>
      <c r="M500" s="7"/>
      <c r="N500" s="7"/>
      <c r="O500" s="7"/>
      <c r="P500" s="7"/>
      <c r="Q500" s="7"/>
      <c r="R500" s="7"/>
    </row>
    <row r="501" spans="1:18" ht="13.2">
      <c r="A501" s="7"/>
      <c r="B501" s="7"/>
      <c r="C501" s="7"/>
      <c r="D501" s="7"/>
      <c r="E501" s="7"/>
      <c r="F501" s="7"/>
      <c r="G501" s="7"/>
      <c r="H501" s="7"/>
      <c r="I501" s="7"/>
      <c r="J501" s="7"/>
      <c r="K501" s="7"/>
      <c r="L501" s="7"/>
      <c r="M501" s="7"/>
      <c r="N501" s="7"/>
      <c r="O501" s="7"/>
      <c r="P501" s="7"/>
      <c r="Q501" s="7"/>
      <c r="R501" s="7"/>
    </row>
    <row r="502" spans="1:18" ht="13.2">
      <c r="A502" s="7"/>
      <c r="B502" s="7"/>
      <c r="C502" s="7"/>
      <c r="D502" s="7"/>
      <c r="E502" s="7"/>
      <c r="F502" s="7"/>
      <c r="G502" s="7"/>
      <c r="H502" s="7"/>
      <c r="I502" s="7"/>
      <c r="J502" s="7"/>
      <c r="K502" s="7"/>
      <c r="L502" s="7"/>
      <c r="M502" s="7"/>
      <c r="N502" s="7"/>
      <c r="O502" s="7"/>
      <c r="P502" s="7"/>
      <c r="Q502" s="7"/>
      <c r="R502" s="7"/>
    </row>
    <row r="503" spans="1:18" ht="13.2">
      <c r="A503" s="7"/>
      <c r="B503" s="7"/>
      <c r="C503" s="7"/>
      <c r="D503" s="7"/>
      <c r="E503" s="7"/>
      <c r="F503" s="7"/>
      <c r="G503" s="7"/>
      <c r="H503" s="7"/>
      <c r="I503" s="7"/>
      <c r="J503" s="7"/>
      <c r="K503" s="7"/>
      <c r="L503" s="7"/>
      <c r="M503" s="7"/>
      <c r="N503" s="7"/>
      <c r="O503" s="7"/>
      <c r="P503" s="7"/>
      <c r="Q503" s="7"/>
      <c r="R503" s="7"/>
    </row>
    <row r="504" spans="1:18" ht="13.2">
      <c r="A504" s="7"/>
      <c r="B504" s="7"/>
      <c r="C504" s="7"/>
      <c r="D504" s="7"/>
      <c r="E504" s="7"/>
      <c r="F504" s="7"/>
      <c r="G504" s="7"/>
      <c r="H504" s="7"/>
      <c r="I504" s="7"/>
      <c r="J504" s="7"/>
      <c r="K504" s="7"/>
      <c r="L504" s="7"/>
      <c r="M504" s="7"/>
      <c r="N504" s="7"/>
      <c r="O504" s="7"/>
      <c r="P504" s="7"/>
      <c r="Q504" s="7"/>
      <c r="R504" s="7"/>
    </row>
    <row r="505" spans="1:18" ht="13.2">
      <c r="A505" s="7"/>
      <c r="B505" s="7"/>
      <c r="C505" s="7"/>
      <c r="D505" s="7"/>
      <c r="E505" s="7"/>
      <c r="F505" s="7"/>
      <c r="G505" s="7"/>
      <c r="H505" s="7"/>
      <c r="I505" s="7"/>
      <c r="J505" s="7"/>
      <c r="K505" s="7"/>
      <c r="L505" s="7"/>
      <c r="M505" s="7"/>
      <c r="N505" s="7"/>
      <c r="O505" s="7"/>
      <c r="P505" s="7"/>
      <c r="Q505" s="7"/>
      <c r="R505" s="7"/>
    </row>
    <row r="506" spans="1:18" ht="13.2">
      <c r="A506" s="7"/>
      <c r="B506" s="7"/>
      <c r="C506" s="7"/>
      <c r="D506" s="7"/>
      <c r="E506" s="7"/>
      <c r="F506" s="7"/>
      <c r="G506" s="7"/>
      <c r="H506" s="7"/>
      <c r="I506" s="7"/>
      <c r="J506" s="7"/>
      <c r="K506" s="7"/>
      <c r="L506" s="7"/>
      <c r="M506" s="7"/>
      <c r="N506" s="7"/>
      <c r="O506" s="7"/>
      <c r="P506" s="7"/>
      <c r="Q506" s="7"/>
      <c r="R506" s="7"/>
    </row>
    <row r="507" spans="1:18" ht="13.2">
      <c r="A507" s="7"/>
      <c r="B507" s="7"/>
      <c r="C507" s="7"/>
      <c r="D507" s="7"/>
      <c r="E507" s="7"/>
      <c r="F507" s="7"/>
      <c r="G507" s="7"/>
      <c r="H507" s="7"/>
      <c r="I507" s="7"/>
      <c r="J507" s="7"/>
      <c r="K507" s="7"/>
      <c r="L507" s="7"/>
      <c r="M507" s="7"/>
      <c r="N507" s="7"/>
      <c r="O507" s="7"/>
      <c r="P507" s="7"/>
      <c r="Q507" s="7"/>
      <c r="R507" s="7"/>
    </row>
    <row r="508" spans="1:18" ht="13.2">
      <c r="A508" s="7"/>
      <c r="B508" s="7"/>
      <c r="C508" s="7"/>
      <c r="D508" s="7"/>
      <c r="E508" s="7"/>
      <c r="F508" s="7"/>
      <c r="G508" s="7"/>
      <c r="H508" s="7"/>
      <c r="I508" s="7"/>
      <c r="J508" s="7"/>
      <c r="K508" s="7"/>
      <c r="L508" s="7"/>
      <c r="M508" s="7"/>
      <c r="N508" s="7"/>
      <c r="O508" s="7"/>
      <c r="P508" s="7"/>
      <c r="Q508" s="7"/>
      <c r="R508" s="7"/>
    </row>
    <row r="509" spans="1:18" ht="13.2">
      <c r="A509" s="7"/>
      <c r="B509" s="7"/>
      <c r="C509" s="7"/>
      <c r="D509" s="7"/>
      <c r="E509" s="7"/>
      <c r="F509" s="7"/>
      <c r="G509" s="7"/>
      <c r="H509" s="7"/>
      <c r="I509" s="7"/>
      <c r="J509" s="7"/>
      <c r="K509" s="7"/>
      <c r="L509" s="7"/>
      <c r="M509" s="7"/>
      <c r="N509" s="7"/>
      <c r="O509" s="7"/>
      <c r="P509" s="7"/>
      <c r="Q509" s="7"/>
      <c r="R509" s="7"/>
    </row>
    <row r="510" spans="1:18" ht="13.2">
      <c r="A510" s="7"/>
      <c r="B510" s="7"/>
      <c r="C510" s="7"/>
      <c r="D510" s="7"/>
      <c r="E510" s="7"/>
      <c r="F510" s="7"/>
      <c r="G510" s="7"/>
      <c r="H510" s="7"/>
      <c r="I510" s="7"/>
      <c r="J510" s="7"/>
      <c r="K510" s="7"/>
      <c r="L510" s="7"/>
      <c r="M510" s="7"/>
      <c r="N510" s="7"/>
      <c r="O510" s="7"/>
      <c r="P510" s="7"/>
      <c r="Q510" s="7"/>
      <c r="R510" s="7"/>
    </row>
    <row r="511" spans="1:18" ht="13.2">
      <c r="A511" s="7"/>
      <c r="B511" s="7"/>
      <c r="C511" s="7"/>
      <c r="D511" s="7"/>
      <c r="E511" s="7"/>
      <c r="F511" s="7"/>
      <c r="G511" s="7"/>
      <c r="H511" s="7"/>
      <c r="I511" s="7"/>
      <c r="J511" s="7"/>
      <c r="K511" s="7"/>
      <c r="L511" s="7"/>
      <c r="M511" s="7"/>
      <c r="N511" s="7"/>
      <c r="O511" s="7"/>
      <c r="P511" s="7"/>
      <c r="Q511" s="7"/>
      <c r="R511" s="7"/>
    </row>
    <row r="512" spans="1:18" ht="13.2">
      <c r="A512" s="7"/>
      <c r="B512" s="7"/>
      <c r="C512" s="7"/>
      <c r="D512" s="7"/>
      <c r="E512" s="7"/>
      <c r="F512" s="7"/>
      <c r="G512" s="7"/>
      <c r="H512" s="7"/>
      <c r="I512" s="7"/>
      <c r="J512" s="7"/>
      <c r="K512" s="7"/>
      <c r="L512" s="7"/>
      <c r="M512" s="7"/>
      <c r="N512" s="7"/>
      <c r="O512" s="7"/>
      <c r="P512" s="7"/>
      <c r="Q512" s="7"/>
      <c r="R512" s="7"/>
    </row>
    <row r="513" spans="1:18" ht="13.2">
      <c r="A513" s="7"/>
      <c r="B513" s="7"/>
      <c r="C513" s="7"/>
      <c r="D513" s="7"/>
      <c r="E513" s="7"/>
      <c r="F513" s="7"/>
      <c r="G513" s="7"/>
      <c r="H513" s="7"/>
      <c r="I513" s="7"/>
      <c r="J513" s="7"/>
      <c r="K513" s="7"/>
      <c r="L513" s="7"/>
      <c r="M513" s="7"/>
      <c r="N513" s="7"/>
      <c r="O513" s="7"/>
      <c r="P513" s="7"/>
      <c r="Q513" s="7"/>
      <c r="R513" s="7"/>
    </row>
    <row r="514" spans="1:18" ht="13.2">
      <c r="A514" s="7"/>
      <c r="B514" s="7"/>
      <c r="C514" s="7"/>
      <c r="D514" s="7"/>
      <c r="E514" s="7"/>
      <c r="F514" s="7"/>
      <c r="G514" s="7"/>
      <c r="H514" s="7"/>
      <c r="I514" s="7"/>
      <c r="J514" s="7"/>
      <c r="K514" s="7"/>
      <c r="L514" s="7"/>
      <c r="M514" s="7"/>
      <c r="N514" s="7"/>
      <c r="O514" s="7"/>
      <c r="P514" s="7"/>
      <c r="Q514" s="7"/>
      <c r="R514" s="7"/>
    </row>
    <row r="515" spans="1:18" ht="13.2">
      <c r="A515" s="7"/>
      <c r="B515" s="7"/>
      <c r="C515" s="7"/>
      <c r="D515" s="7"/>
      <c r="E515" s="7"/>
      <c r="F515" s="7"/>
      <c r="G515" s="7"/>
      <c r="H515" s="7"/>
      <c r="I515" s="7"/>
      <c r="J515" s="7"/>
      <c r="K515" s="7"/>
      <c r="L515" s="7"/>
      <c r="M515" s="7"/>
      <c r="N515" s="7"/>
      <c r="O515" s="7"/>
      <c r="P515" s="7"/>
      <c r="Q515" s="7"/>
      <c r="R515" s="7"/>
    </row>
    <row r="516" spans="1:18" ht="13.2">
      <c r="A516" s="7"/>
      <c r="B516" s="7"/>
      <c r="C516" s="7"/>
      <c r="D516" s="7"/>
      <c r="E516" s="7"/>
      <c r="F516" s="7"/>
      <c r="G516" s="7"/>
      <c r="H516" s="7"/>
      <c r="I516" s="7"/>
      <c r="J516" s="7"/>
      <c r="K516" s="7"/>
      <c r="L516" s="7"/>
      <c r="M516" s="7"/>
      <c r="N516" s="7"/>
      <c r="O516" s="7"/>
      <c r="P516" s="7"/>
      <c r="Q516" s="7"/>
      <c r="R516" s="7"/>
    </row>
    <row r="517" spans="1:18" ht="13.2">
      <c r="A517" s="7"/>
      <c r="B517" s="7"/>
      <c r="C517" s="7"/>
      <c r="D517" s="7"/>
      <c r="E517" s="7"/>
      <c r="F517" s="7"/>
      <c r="G517" s="7"/>
      <c r="H517" s="7"/>
      <c r="I517" s="7"/>
      <c r="J517" s="7"/>
      <c r="K517" s="7"/>
      <c r="L517" s="7"/>
      <c r="M517" s="7"/>
      <c r="N517" s="7"/>
      <c r="O517" s="7"/>
      <c r="P517" s="7"/>
      <c r="Q517" s="7"/>
      <c r="R517" s="7"/>
    </row>
    <row r="518" spans="1:18" ht="13.2">
      <c r="A518" s="7"/>
      <c r="B518" s="7"/>
      <c r="C518" s="7"/>
      <c r="D518" s="7"/>
      <c r="E518" s="7"/>
      <c r="F518" s="7"/>
      <c r="G518" s="7"/>
      <c r="H518" s="7"/>
      <c r="I518" s="7"/>
      <c r="J518" s="7"/>
      <c r="K518" s="7"/>
      <c r="L518" s="7"/>
      <c r="M518" s="7"/>
      <c r="N518" s="7"/>
      <c r="O518" s="7"/>
      <c r="P518" s="7"/>
      <c r="Q518" s="7"/>
      <c r="R518" s="7"/>
    </row>
    <row r="519" spans="1:18" ht="13.2">
      <c r="A519" s="7"/>
      <c r="B519" s="7"/>
      <c r="C519" s="7"/>
      <c r="D519" s="7"/>
      <c r="E519" s="7"/>
      <c r="F519" s="7"/>
      <c r="G519" s="7"/>
      <c r="H519" s="7"/>
      <c r="I519" s="7"/>
      <c r="J519" s="7"/>
      <c r="K519" s="7"/>
      <c r="L519" s="7"/>
      <c r="M519" s="7"/>
      <c r="N519" s="7"/>
      <c r="O519" s="7"/>
      <c r="P519" s="7"/>
      <c r="Q519" s="7"/>
      <c r="R519" s="7"/>
    </row>
    <row r="520" spans="1:18" ht="13.2">
      <c r="A520" s="7"/>
      <c r="B520" s="7"/>
      <c r="C520" s="7"/>
      <c r="D520" s="7"/>
      <c r="E520" s="7"/>
      <c r="F520" s="7"/>
      <c r="G520" s="7"/>
      <c r="H520" s="7"/>
      <c r="I520" s="7"/>
      <c r="J520" s="7"/>
      <c r="K520" s="7"/>
      <c r="L520" s="7"/>
      <c r="M520" s="7"/>
      <c r="N520" s="7"/>
      <c r="O520" s="7"/>
      <c r="P520" s="7"/>
      <c r="Q520" s="7"/>
      <c r="R520" s="7"/>
    </row>
    <row r="521" spans="1:18" ht="13.2">
      <c r="A521" s="7"/>
      <c r="B521" s="7"/>
      <c r="C521" s="7"/>
      <c r="D521" s="7"/>
      <c r="E521" s="7"/>
      <c r="F521" s="7"/>
      <c r="G521" s="7"/>
      <c r="H521" s="7"/>
      <c r="I521" s="7"/>
      <c r="J521" s="7"/>
      <c r="K521" s="7"/>
      <c r="L521" s="7"/>
      <c r="M521" s="7"/>
      <c r="N521" s="7"/>
      <c r="O521" s="7"/>
      <c r="P521" s="7"/>
      <c r="Q521" s="7"/>
      <c r="R521" s="7"/>
    </row>
    <row r="522" spans="1:18" ht="13.2">
      <c r="A522" s="7"/>
      <c r="B522" s="7"/>
      <c r="C522" s="7"/>
      <c r="D522" s="7"/>
      <c r="E522" s="7"/>
      <c r="F522" s="7"/>
      <c r="G522" s="7"/>
      <c r="H522" s="7"/>
      <c r="I522" s="7"/>
      <c r="J522" s="7"/>
      <c r="K522" s="7"/>
      <c r="L522" s="7"/>
      <c r="M522" s="7"/>
      <c r="N522" s="7"/>
      <c r="O522" s="7"/>
      <c r="P522" s="7"/>
      <c r="Q522" s="7"/>
      <c r="R522" s="7"/>
    </row>
    <row r="523" spans="1:18" ht="13.2">
      <c r="A523" s="7"/>
      <c r="B523" s="7"/>
      <c r="C523" s="7"/>
      <c r="D523" s="7"/>
      <c r="E523" s="7"/>
      <c r="F523" s="7"/>
      <c r="G523" s="7"/>
      <c r="H523" s="7"/>
      <c r="I523" s="7"/>
      <c r="J523" s="7"/>
      <c r="K523" s="7"/>
      <c r="L523" s="7"/>
      <c r="M523" s="7"/>
      <c r="N523" s="7"/>
      <c r="O523" s="7"/>
      <c r="P523" s="7"/>
      <c r="Q523" s="7"/>
      <c r="R523" s="7"/>
    </row>
    <row r="524" spans="1:18" ht="13.2">
      <c r="A524" s="7"/>
      <c r="B524" s="7"/>
      <c r="C524" s="7"/>
      <c r="D524" s="7"/>
      <c r="E524" s="7"/>
      <c r="F524" s="7"/>
      <c r="G524" s="7"/>
      <c r="H524" s="7"/>
      <c r="I524" s="7"/>
      <c r="J524" s="7"/>
      <c r="K524" s="7"/>
      <c r="L524" s="7"/>
      <c r="M524" s="7"/>
      <c r="N524" s="7"/>
      <c r="O524" s="7"/>
      <c r="P524" s="7"/>
      <c r="Q524" s="7"/>
      <c r="R524" s="7"/>
    </row>
    <row r="525" spans="1:18" ht="13.2">
      <c r="A525" s="7"/>
      <c r="B525" s="7"/>
      <c r="C525" s="7"/>
      <c r="D525" s="7"/>
      <c r="E525" s="7"/>
      <c r="F525" s="7"/>
      <c r="G525" s="7"/>
      <c r="H525" s="7"/>
      <c r="I525" s="7"/>
      <c r="J525" s="7"/>
      <c r="K525" s="7"/>
      <c r="L525" s="7"/>
      <c r="M525" s="7"/>
      <c r="N525" s="7"/>
      <c r="O525" s="7"/>
      <c r="P525" s="7"/>
      <c r="Q525" s="7"/>
      <c r="R525" s="7"/>
    </row>
    <row r="526" spans="1:18" ht="13.2">
      <c r="A526" s="7"/>
      <c r="B526" s="7"/>
      <c r="C526" s="7"/>
      <c r="D526" s="7"/>
      <c r="E526" s="7"/>
      <c r="F526" s="7"/>
      <c r="G526" s="7"/>
      <c r="H526" s="7"/>
      <c r="I526" s="7"/>
      <c r="J526" s="7"/>
      <c r="K526" s="7"/>
      <c r="L526" s="7"/>
      <c r="M526" s="7"/>
      <c r="N526" s="7"/>
      <c r="O526" s="7"/>
      <c r="P526" s="7"/>
      <c r="Q526" s="7"/>
      <c r="R526" s="7"/>
    </row>
    <row r="527" spans="1:18" ht="13.2">
      <c r="A527" s="7"/>
      <c r="B527" s="7"/>
      <c r="C527" s="7"/>
      <c r="D527" s="7"/>
      <c r="E527" s="7"/>
      <c r="F527" s="7"/>
      <c r="G527" s="7"/>
      <c r="H527" s="7"/>
      <c r="I527" s="7"/>
      <c r="J527" s="7"/>
      <c r="K527" s="7"/>
      <c r="L527" s="7"/>
      <c r="M527" s="7"/>
      <c r="N527" s="7"/>
      <c r="O527" s="7"/>
      <c r="P527" s="7"/>
      <c r="Q527" s="7"/>
      <c r="R527" s="7"/>
    </row>
    <row r="528" spans="1:18" ht="13.2">
      <c r="A528" s="7"/>
      <c r="B528" s="7"/>
      <c r="C528" s="7"/>
      <c r="D528" s="7"/>
      <c r="E528" s="7"/>
      <c r="F528" s="7"/>
      <c r="G528" s="7"/>
      <c r="H528" s="7"/>
      <c r="I528" s="7"/>
      <c r="J528" s="7"/>
      <c r="K528" s="7"/>
      <c r="L528" s="7"/>
      <c r="M528" s="7"/>
      <c r="N528" s="7"/>
      <c r="O528" s="7"/>
      <c r="P528" s="7"/>
      <c r="Q528" s="7"/>
      <c r="R528" s="7"/>
    </row>
    <row r="529" spans="1:18" ht="13.2">
      <c r="A529" s="7"/>
      <c r="B529" s="7"/>
      <c r="C529" s="7"/>
      <c r="D529" s="7"/>
      <c r="E529" s="7"/>
      <c r="F529" s="7"/>
      <c r="G529" s="7"/>
      <c r="H529" s="7"/>
      <c r="I529" s="7"/>
      <c r="J529" s="7"/>
      <c r="K529" s="7"/>
      <c r="L529" s="7"/>
      <c r="M529" s="7"/>
      <c r="N529" s="7"/>
      <c r="O529" s="7"/>
      <c r="P529" s="7"/>
      <c r="Q529" s="7"/>
      <c r="R529" s="7"/>
    </row>
    <row r="530" spans="1:18" ht="13.2">
      <c r="A530" s="7"/>
      <c r="B530" s="7"/>
      <c r="C530" s="7"/>
      <c r="D530" s="7"/>
      <c r="E530" s="7"/>
      <c r="F530" s="7"/>
      <c r="G530" s="7"/>
      <c r="H530" s="7"/>
      <c r="I530" s="7"/>
      <c r="J530" s="7"/>
      <c r="K530" s="7"/>
      <c r="L530" s="7"/>
      <c r="M530" s="7"/>
      <c r="N530" s="7"/>
      <c r="O530" s="7"/>
      <c r="P530" s="7"/>
      <c r="Q530" s="7"/>
      <c r="R530" s="7"/>
    </row>
    <row r="531" spans="1:18" ht="13.2">
      <c r="A531" s="7"/>
      <c r="B531" s="7"/>
      <c r="C531" s="7"/>
      <c r="D531" s="7"/>
      <c r="E531" s="7"/>
      <c r="F531" s="7"/>
      <c r="G531" s="7"/>
      <c r="H531" s="7"/>
      <c r="I531" s="7"/>
      <c r="J531" s="7"/>
      <c r="K531" s="7"/>
      <c r="L531" s="7"/>
      <c r="M531" s="7"/>
      <c r="N531" s="7"/>
      <c r="O531" s="7"/>
      <c r="P531" s="7"/>
      <c r="Q531" s="7"/>
      <c r="R531" s="7"/>
    </row>
    <row r="532" spans="1:18" ht="13.2">
      <c r="A532" s="7"/>
      <c r="B532" s="7"/>
      <c r="C532" s="7"/>
      <c r="D532" s="7"/>
      <c r="E532" s="7"/>
      <c r="F532" s="7"/>
      <c r="G532" s="7"/>
      <c r="H532" s="7"/>
      <c r="I532" s="7"/>
      <c r="J532" s="7"/>
      <c r="K532" s="7"/>
      <c r="L532" s="7"/>
      <c r="M532" s="7"/>
      <c r="N532" s="7"/>
      <c r="O532" s="7"/>
      <c r="P532" s="7"/>
      <c r="Q532" s="7"/>
      <c r="R532" s="7"/>
    </row>
    <row r="533" spans="1:18" ht="13.2">
      <c r="A533" s="7"/>
      <c r="B533" s="7"/>
      <c r="C533" s="7"/>
      <c r="D533" s="7"/>
      <c r="E533" s="7"/>
      <c r="F533" s="7"/>
      <c r="G533" s="7"/>
      <c r="H533" s="7"/>
      <c r="I533" s="7"/>
      <c r="J533" s="7"/>
      <c r="K533" s="7"/>
      <c r="L533" s="7"/>
      <c r="M533" s="7"/>
      <c r="N533" s="7"/>
      <c r="O533" s="7"/>
      <c r="P533" s="7"/>
      <c r="Q533" s="7"/>
      <c r="R533" s="7"/>
    </row>
    <row r="534" spans="1:18" ht="13.2">
      <c r="A534" s="7"/>
      <c r="B534" s="7"/>
      <c r="C534" s="7"/>
      <c r="D534" s="7"/>
      <c r="E534" s="7"/>
      <c r="F534" s="7"/>
      <c r="G534" s="7"/>
      <c r="H534" s="7"/>
      <c r="I534" s="7"/>
      <c r="J534" s="7"/>
      <c r="K534" s="7"/>
      <c r="L534" s="7"/>
      <c r="M534" s="7"/>
      <c r="N534" s="7"/>
      <c r="O534" s="7"/>
      <c r="P534" s="7"/>
      <c r="Q534" s="7"/>
      <c r="R534" s="7"/>
    </row>
    <row r="535" spans="1:18" ht="13.2">
      <c r="A535" s="7"/>
      <c r="B535" s="7"/>
      <c r="C535" s="7"/>
      <c r="D535" s="7"/>
      <c r="E535" s="7"/>
      <c r="F535" s="7"/>
      <c r="G535" s="7"/>
      <c r="H535" s="7"/>
      <c r="I535" s="7"/>
      <c r="J535" s="7"/>
      <c r="K535" s="7"/>
      <c r="L535" s="7"/>
      <c r="M535" s="7"/>
      <c r="N535" s="7"/>
      <c r="O535" s="7"/>
      <c r="P535" s="7"/>
      <c r="Q535" s="7"/>
      <c r="R535" s="7"/>
    </row>
    <row r="536" spans="1:18" ht="13.2">
      <c r="A536" s="7"/>
      <c r="B536" s="7"/>
      <c r="C536" s="7"/>
      <c r="D536" s="7"/>
      <c r="E536" s="7"/>
      <c r="F536" s="7"/>
      <c r="G536" s="7"/>
      <c r="H536" s="7"/>
      <c r="I536" s="7"/>
      <c r="J536" s="7"/>
      <c r="K536" s="7"/>
      <c r="L536" s="7"/>
      <c r="M536" s="7"/>
      <c r="N536" s="7"/>
      <c r="O536" s="7"/>
      <c r="P536" s="7"/>
      <c r="Q536" s="7"/>
      <c r="R536" s="7"/>
    </row>
    <row r="537" spans="1:18" ht="13.2">
      <c r="A537" s="7"/>
      <c r="B537" s="7"/>
      <c r="C537" s="7"/>
      <c r="D537" s="7"/>
      <c r="E537" s="7"/>
      <c r="F537" s="7"/>
      <c r="G537" s="7"/>
      <c r="H537" s="7"/>
      <c r="I537" s="7"/>
      <c r="J537" s="7"/>
      <c r="K537" s="7"/>
      <c r="L537" s="7"/>
      <c r="M537" s="7"/>
      <c r="N537" s="7"/>
      <c r="O537" s="7"/>
      <c r="P537" s="7"/>
      <c r="Q537" s="7"/>
      <c r="R537" s="7"/>
    </row>
    <row r="538" spans="1:18" ht="13.2">
      <c r="A538" s="7"/>
      <c r="B538" s="7"/>
      <c r="C538" s="7"/>
      <c r="D538" s="7"/>
      <c r="E538" s="7"/>
      <c r="F538" s="7"/>
      <c r="G538" s="7"/>
      <c r="H538" s="7"/>
      <c r="I538" s="7"/>
      <c r="J538" s="7"/>
      <c r="K538" s="7"/>
      <c r="L538" s="7"/>
      <c r="M538" s="7"/>
      <c r="N538" s="7"/>
      <c r="O538" s="7"/>
      <c r="P538" s="7"/>
      <c r="Q538" s="7"/>
      <c r="R538" s="7"/>
    </row>
    <row r="539" spans="1:18" ht="13.2">
      <c r="A539" s="7"/>
      <c r="B539" s="7"/>
      <c r="C539" s="7"/>
      <c r="D539" s="7"/>
      <c r="E539" s="7"/>
      <c r="F539" s="7"/>
      <c r="G539" s="7"/>
      <c r="H539" s="7"/>
      <c r="I539" s="7"/>
      <c r="J539" s="7"/>
      <c r="K539" s="7"/>
      <c r="L539" s="7"/>
      <c r="M539" s="7"/>
      <c r="N539" s="7"/>
      <c r="O539" s="7"/>
      <c r="P539" s="7"/>
      <c r="Q539" s="7"/>
      <c r="R539" s="7"/>
    </row>
    <row r="540" spans="1:18" ht="13.2">
      <c r="A540" s="7"/>
      <c r="B540" s="7"/>
      <c r="C540" s="7"/>
      <c r="D540" s="7"/>
      <c r="E540" s="7"/>
      <c r="F540" s="7"/>
      <c r="G540" s="7"/>
      <c r="H540" s="7"/>
      <c r="I540" s="7"/>
      <c r="J540" s="7"/>
      <c r="K540" s="7"/>
      <c r="L540" s="7"/>
      <c r="M540" s="7"/>
      <c r="N540" s="7"/>
      <c r="O540" s="7"/>
      <c r="P540" s="7"/>
      <c r="Q540" s="7"/>
      <c r="R540" s="7"/>
    </row>
    <row r="541" spans="1:18" ht="13.2">
      <c r="A541" s="7"/>
      <c r="B541" s="7"/>
      <c r="C541" s="7"/>
      <c r="D541" s="7"/>
      <c r="E541" s="7"/>
      <c r="F541" s="7"/>
      <c r="G541" s="7"/>
      <c r="H541" s="7"/>
      <c r="I541" s="7"/>
      <c r="J541" s="7"/>
      <c r="K541" s="7"/>
      <c r="L541" s="7"/>
      <c r="M541" s="7"/>
      <c r="N541" s="7"/>
      <c r="O541" s="7"/>
      <c r="P541" s="7"/>
      <c r="Q541" s="7"/>
      <c r="R541" s="7"/>
    </row>
    <row r="542" spans="1:18" ht="13.2">
      <c r="A542" s="7"/>
      <c r="B542" s="7"/>
      <c r="C542" s="7"/>
      <c r="D542" s="7"/>
      <c r="E542" s="7"/>
      <c r="F542" s="7"/>
      <c r="G542" s="7"/>
      <c r="H542" s="7"/>
      <c r="I542" s="7"/>
      <c r="J542" s="7"/>
      <c r="K542" s="7"/>
      <c r="L542" s="7"/>
      <c r="M542" s="7"/>
      <c r="N542" s="7"/>
      <c r="O542" s="7"/>
      <c r="P542" s="7"/>
      <c r="Q542" s="7"/>
      <c r="R542" s="7"/>
    </row>
    <row r="543" spans="1:18" ht="13.2">
      <c r="A543" s="7"/>
      <c r="B543" s="7"/>
      <c r="C543" s="7"/>
      <c r="D543" s="7"/>
      <c r="E543" s="7"/>
      <c r="F543" s="7"/>
      <c r="G543" s="7"/>
      <c r="H543" s="7"/>
      <c r="I543" s="7"/>
      <c r="J543" s="7"/>
      <c r="K543" s="7"/>
      <c r="L543" s="7"/>
      <c r="M543" s="7"/>
      <c r="N543" s="7"/>
      <c r="O543" s="7"/>
      <c r="P543" s="7"/>
      <c r="Q543" s="7"/>
      <c r="R543" s="7"/>
    </row>
    <row r="544" spans="1:18" ht="13.2">
      <c r="A544" s="7"/>
      <c r="B544" s="7"/>
      <c r="C544" s="7"/>
      <c r="D544" s="7"/>
      <c r="E544" s="7"/>
      <c r="F544" s="7"/>
      <c r="G544" s="7"/>
      <c r="H544" s="7"/>
      <c r="I544" s="7"/>
      <c r="J544" s="7"/>
      <c r="K544" s="7"/>
      <c r="L544" s="7"/>
      <c r="M544" s="7"/>
      <c r="N544" s="7"/>
      <c r="O544" s="7"/>
      <c r="P544" s="7"/>
      <c r="Q544" s="7"/>
      <c r="R544" s="7"/>
    </row>
    <row r="545" spans="1:18" ht="13.2">
      <c r="A545" s="7"/>
      <c r="B545" s="7"/>
      <c r="C545" s="7"/>
      <c r="D545" s="7"/>
      <c r="E545" s="7"/>
      <c r="F545" s="7"/>
      <c r="G545" s="7"/>
      <c r="H545" s="7"/>
      <c r="I545" s="7"/>
      <c r="J545" s="7"/>
      <c r="K545" s="7"/>
      <c r="L545" s="7"/>
      <c r="M545" s="7"/>
      <c r="N545" s="7"/>
      <c r="O545" s="7"/>
      <c r="P545" s="7"/>
      <c r="Q545" s="7"/>
      <c r="R545" s="7"/>
    </row>
    <row r="546" spans="1:18" ht="13.2">
      <c r="A546" s="7"/>
      <c r="B546" s="7"/>
      <c r="C546" s="7"/>
      <c r="D546" s="7"/>
      <c r="E546" s="7"/>
      <c r="F546" s="7"/>
      <c r="G546" s="7"/>
      <c r="H546" s="7"/>
      <c r="I546" s="7"/>
      <c r="J546" s="7"/>
      <c r="K546" s="7"/>
      <c r="L546" s="7"/>
      <c r="M546" s="7"/>
      <c r="N546" s="7"/>
      <c r="O546" s="7"/>
      <c r="P546" s="7"/>
      <c r="Q546" s="7"/>
      <c r="R546" s="7"/>
    </row>
    <row r="547" spans="1:18" ht="13.2">
      <c r="A547" s="7"/>
      <c r="B547" s="7"/>
      <c r="C547" s="7"/>
      <c r="D547" s="7"/>
      <c r="E547" s="7"/>
      <c r="F547" s="7"/>
      <c r="G547" s="7"/>
      <c r="H547" s="7"/>
      <c r="I547" s="7"/>
      <c r="J547" s="7"/>
      <c r="K547" s="7"/>
      <c r="L547" s="7"/>
      <c r="M547" s="7"/>
      <c r="N547" s="7"/>
      <c r="O547" s="7"/>
      <c r="P547" s="7"/>
      <c r="Q547" s="7"/>
      <c r="R547" s="7"/>
    </row>
    <row r="548" spans="1:18" ht="13.2">
      <c r="A548" s="7"/>
      <c r="B548" s="7"/>
      <c r="C548" s="7"/>
      <c r="D548" s="7"/>
      <c r="E548" s="7"/>
      <c r="F548" s="7"/>
      <c r="G548" s="7"/>
      <c r="H548" s="7"/>
      <c r="I548" s="7"/>
      <c r="J548" s="7"/>
      <c r="K548" s="7"/>
      <c r="L548" s="7"/>
      <c r="M548" s="7"/>
      <c r="N548" s="7"/>
      <c r="O548" s="7"/>
      <c r="P548" s="7"/>
      <c r="Q548" s="7"/>
      <c r="R548" s="7"/>
    </row>
    <row r="549" spans="1:18" ht="13.2">
      <c r="A549" s="7"/>
      <c r="B549" s="7"/>
      <c r="C549" s="7"/>
      <c r="D549" s="7"/>
      <c r="E549" s="7"/>
      <c r="F549" s="7"/>
      <c r="G549" s="7"/>
      <c r="H549" s="7"/>
      <c r="I549" s="7"/>
      <c r="J549" s="7"/>
      <c r="K549" s="7"/>
      <c r="L549" s="7"/>
      <c r="M549" s="7"/>
      <c r="N549" s="7"/>
      <c r="O549" s="7"/>
      <c r="P549" s="7"/>
      <c r="Q549" s="7"/>
      <c r="R549" s="7"/>
    </row>
    <row r="550" spans="1:18" ht="13.2">
      <c r="A550" s="7"/>
      <c r="B550" s="7"/>
      <c r="C550" s="7"/>
      <c r="D550" s="7"/>
      <c r="E550" s="7"/>
      <c r="F550" s="7"/>
      <c r="G550" s="7"/>
      <c r="H550" s="7"/>
      <c r="I550" s="7"/>
      <c r="J550" s="7"/>
      <c r="K550" s="7"/>
      <c r="L550" s="7"/>
      <c r="M550" s="7"/>
      <c r="N550" s="7"/>
      <c r="O550" s="7"/>
      <c r="P550" s="7"/>
      <c r="Q550" s="7"/>
      <c r="R550" s="7"/>
    </row>
    <row r="551" spans="1:18" ht="13.2">
      <c r="A551" s="7"/>
      <c r="B551" s="7"/>
      <c r="C551" s="7"/>
      <c r="D551" s="7"/>
      <c r="E551" s="7"/>
      <c r="F551" s="7"/>
      <c r="G551" s="7"/>
      <c r="H551" s="7"/>
      <c r="I551" s="7"/>
      <c r="J551" s="7"/>
      <c r="K551" s="7"/>
      <c r="L551" s="7"/>
      <c r="M551" s="7"/>
      <c r="N551" s="7"/>
      <c r="O551" s="7"/>
      <c r="P551" s="7"/>
      <c r="Q551" s="7"/>
      <c r="R551" s="7"/>
    </row>
    <row r="552" spans="1:18" ht="13.2">
      <c r="A552" s="7"/>
      <c r="B552" s="7"/>
      <c r="C552" s="7"/>
      <c r="D552" s="7"/>
      <c r="E552" s="7"/>
      <c r="F552" s="7"/>
      <c r="G552" s="7"/>
      <c r="H552" s="7"/>
      <c r="I552" s="7"/>
      <c r="J552" s="7"/>
      <c r="K552" s="7"/>
      <c r="L552" s="7"/>
      <c r="M552" s="7"/>
      <c r="N552" s="7"/>
      <c r="O552" s="7"/>
      <c r="P552" s="7"/>
      <c r="Q552" s="7"/>
      <c r="R552" s="7"/>
    </row>
    <row r="553" spans="1:18" ht="13.2">
      <c r="A553" s="7"/>
      <c r="B553" s="7"/>
      <c r="C553" s="7"/>
      <c r="D553" s="7"/>
      <c r="E553" s="7"/>
      <c r="F553" s="7"/>
      <c r="G553" s="7"/>
      <c r="H553" s="7"/>
      <c r="I553" s="7"/>
      <c r="J553" s="7"/>
      <c r="K553" s="7"/>
      <c r="L553" s="7"/>
      <c r="M553" s="7"/>
      <c r="N553" s="7"/>
      <c r="O553" s="7"/>
      <c r="P553" s="7"/>
      <c r="Q553" s="7"/>
      <c r="R553" s="7"/>
    </row>
    <row r="554" spans="1:18" ht="13.2">
      <c r="A554" s="7"/>
      <c r="B554" s="7"/>
      <c r="C554" s="7"/>
      <c r="D554" s="7"/>
      <c r="E554" s="7"/>
      <c r="F554" s="7"/>
      <c r="G554" s="7"/>
      <c r="H554" s="7"/>
      <c r="I554" s="7"/>
      <c r="J554" s="7"/>
      <c r="K554" s="7"/>
      <c r="L554" s="7"/>
      <c r="M554" s="7"/>
      <c r="N554" s="7"/>
      <c r="O554" s="7"/>
      <c r="P554" s="7"/>
      <c r="Q554" s="7"/>
      <c r="R554" s="7"/>
    </row>
    <row r="555" spans="1:18" ht="13.2">
      <c r="A555" s="7"/>
      <c r="B555" s="7"/>
      <c r="C555" s="7"/>
      <c r="D555" s="7"/>
      <c r="E555" s="7"/>
      <c r="F555" s="7"/>
      <c r="G555" s="7"/>
      <c r="H555" s="7"/>
      <c r="I555" s="7"/>
      <c r="J555" s="7"/>
      <c r="K555" s="7"/>
      <c r="L555" s="7"/>
      <c r="M555" s="7"/>
      <c r="N555" s="7"/>
      <c r="O555" s="7"/>
      <c r="P555" s="7"/>
      <c r="Q555" s="7"/>
      <c r="R555" s="7"/>
    </row>
    <row r="556" spans="1:18" ht="13.2">
      <c r="A556" s="7"/>
      <c r="B556" s="7"/>
      <c r="C556" s="7"/>
      <c r="D556" s="7"/>
      <c r="E556" s="7"/>
      <c r="F556" s="7"/>
      <c r="G556" s="7"/>
      <c r="H556" s="7"/>
      <c r="I556" s="7"/>
      <c r="J556" s="7"/>
      <c r="K556" s="7"/>
      <c r="L556" s="7"/>
      <c r="M556" s="7"/>
      <c r="N556" s="7"/>
      <c r="O556" s="7"/>
      <c r="P556" s="7"/>
      <c r="Q556" s="7"/>
      <c r="R556" s="7"/>
    </row>
    <row r="557" spans="1:18" ht="13.2">
      <c r="A557" s="7"/>
      <c r="B557" s="7"/>
      <c r="C557" s="7"/>
      <c r="D557" s="7"/>
      <c r="E557" s="7"/>
      <c r="F557" s="7"/>
      <c r="G557" s="7"/>
      <c r="H557" s="7"/>
      <c r="I557" s="7"/>
      <c r="J557" s="7"/>
      <c r="K557" s="7"/>
      <c r="L557" s="7"/>
      <c r="M557" s="7"/>
      <c r="N557" s="7"/>
      <c r="O557" s="7"/>
      <c r="P557" s="7"/>
      <c r="Q557" s="7"/>
      <c r="R557" s="7"/>
    </row>
    <row r="558" spans="1:18" ht="13.2">
      <c r="A558" s="7"/>
      <c r="B558" s="7"/>
      <c r="C558" s="7"/>
      <c r="D558" s="7"/>
      <c r="E558" s="7"/>
      <c r="F558" s="7"/>
      <c r="G558" s="7"/>
      <c r="H558" s="7"/>
      <c r="I558" s="7"/>
      <c r="J558" s="7"/>
      <c r="K558" s="7"/>
      <c r="L558" s="7"/>
      <c r="M558" s="7"/>
      <c r="N558" s="7"/>
      <c r="O558" s="7"/>
      <c r="P558" s="7"/>
      <c r="Q558" s="7"/>
      <c r="R558" s="7"/>
    </row>
    <row r="559" spans="1:18" ht="13.2">
      <c r="A559" s="7"/>
      <c r="B559" s="7"/>
      <c r="C559" s="7"/>
      <c r="D559" s="7"/>
      <c r="E559" s="7"/>
      <c r="F559" s="7"/>
      <c r="G559" s="7"/>
      <c r="H559" s="7"/>
      <c r="I559" s="7"/>
      <c r="J559" s="7"/>
      <c r="K559" s="7"/>
      <c r="L559" s="7"/>
      <c r="M559" s="7"/>
      <c r="N559" s="7"/>
      <c r="O559" s="7"/>
      <c r="P559" s="7"/>
      <c r="Q559" s="7"/>
      <c r="R559" s="7"/>
    </row>
    <row r="560" spans="1:18" ht="13.2">
      <c r="A560" s="7"/>
      <c r="B560" s="7"/>
      <c r="C560" s="7"/>
      <c r="D560" s="7"/>
      <c r="E560" s="7"/>
      <c r="F560" s="7"/>
      <c r="G560" s="7"/>
      <c r="H560" s="7"/>
      <c r="I560" s="7"/>
      <c r="J560" s="7"/>
      <c r="K560" s="7"/>
      <c r="L560" s="7"/>
      <c r="M560" s="7"/>
      <c r="N560" s="7"/>
      <c r="O560" s="7"/>
      <c r="P560" s="7"/>
      <c r="Q560" s="7"/>
      <c r="R560" s="7"/>
    </row>
    <row r="561" spans="1:18" ht="13.2">
      <c r="A561" s="7"/>
      <c r="B561" s="7"/>
      <c r="C561" s="7"/>
      <c r="D561" s="7"/>
      <c r="E561" s="7"/>
      <c r="F561" s="7"/>
      <c r="G561" s="7"/>
      <c r="H561" s="7"/>
      <c r="I561" s="7"/>
      <c r="J561" s="7"/>
      <c r="K561" s="7"/>
      <c r="L561" s="7"/>
      <c r="M561" s="7"/>
      <c r="N561" s="7"/>
      <c r="O561" s="7"/>
      <c r="P561" s="7"/>
      <c r="Q561" s="7"/>
      <c r="R561" s="7"/>
    </row>
    <row r="562" spans="1:18" ht="13.2">
      <c r="A562" s="7"/>
      <c r="B562" s="7"/>
      <c r="C562" s="7"/>
      <c r="D562" s="7"/>
      <c r="E562" s="7"/>
      <c r="F562" s="7"/>
      <c r="G562" s="7"/>
      <c r="H562" s="7"/>
      <c r="I562" s="7"/>
      <c r="J562" s="7"/>
      <c r="K562" s="7"/>
      <c r="L562" s="7"/>
      <c r="M562" s="7"/>
      <c r="N562" s="7"/>
      <c r="O562" s="7"/>
      <c r="P562" s="7"/>
      <c r="Q562" s="7"/>
      <c r="R562" s="7"/>
    </row>
    <row r="563" spans="1:18" ht="13.2">
      <c r="A563" s="7"/>
      <c r="B563" s="7"/>
      <c r="C563" s="7"/>
      <c r="D563" s="7"/>
      <c r="E563" s="7"/>
      <c r="F563" s="7"/>
      <c r="G563" s="7"/>
      <c r="H563" s="7"/>
      <c r="I563" s="7"/>
      <c r="J563" s="7"/>
      <c r="K563" s="7"/>
      <c r="L563" s="7"/>
      <c r="M563" s="7"/>
      <c r="N563" s="7"/>
      <c r="O563" s="7"/>
      <c r="P563" s="7"/>
      <c r="Q563" s="7"/>
      <c r="R563" s="7"/>
    </row>
    <row r="564" spans="1:18" ht="13.2">
      <c r="A564" s="7"/>
      <c r="B564" s="7"/>
      <c r="C564" s="7"/>
      <c r="D564" s="7"/>
      <c r="E564" s="7"/>
      <c r="F564" s="7"/>
      <c r="G564" s="7"/>
      <c r="H564" s="7"/>
      <c r="I564" s="7"/>
      <c r="J564" s="7"/>
      <c r="K564" s="7"/>
      <c r="L564" s="7"/>
      <c r="M564" s="7"/>
      <c r="N564" s="7"/>
      <c r="O564" s="7"/>
      <c r="P564" s="7"/>
      <c r="Q564" s="7"/>
      <c r="R564" s="7"/>
    </row>
    <row r="565" spans="1:18" ht="13.2">
      <c r="A565" s="7"/>
      <c r="B565" s="7"/>
      <c r="C565" s="7"/>
      <c r="D565" s="7"/>
      <c r="E565" s="7"/>
      <c r="F565" s="7"/>
      <c r="G565" s="7"/>
      <c r="H565" s="7"/>
      <c r="I565" s="7"/>
      <c r="J565" s="7"/>
      <c r="K565" s="7"/>
      <c r="L565" s="7"/>
      <c r="M565" s="7"/>
      <c r="N565" s="7"/>
      <c r="O565" s="7"/>
      <c r="P565" s="7"/>
      <c r="Q565" s="7"/>
      <c r="R565" s="7"/>
    </row>
    <row r="566" spans="1:18" ht="13.2">
      <c r="A566" s="7"/>
      <c r="B566" s="7"/>
      <c r="C566" s="7"/>
      <c r="D566" s="7"/>
      <c r="E566" s="7"/>
      <c r="F566" s="7"/>
      <c r="G566" s="7"/>
      <c r="H566" s="7"/>
      <c r="I566" s="7"/>
      <c r="J566" s="7"/>
      <c r="K566" s="7"/>
      <c r="L566" s="7"/>
      <c r="M566" s="7"/>
      <c r="N566" s="7"/>
      <c r="O566" s="7"/>
      <c r="P566" s="7"/>
      <c r="Q566" s="7"/>
      <c r="R566" s="7"/>
    </row>
    <row r="567" spans="1:18" ht="13.2">
      <c r="A567" s="7"/>
      <c r="B567" s="7"/>
      <c r="C567" s="7"/>
      <c r="D567" s="7"/>
      <c r="E567" s="7"/>
      <c r="F567" s="7"/>
      <c r="G567" s="7"/>
      <c r="H567" s="7"/>
      <c r="I567" s="7"/>
      <c r="J567" s="7"/>
      <c r="K567" s="7"/>
      <c r="L567" s="7"/>
      <c r="M567" s="7"/>
      <c r="N567" s="7"/>
      <c r="O567" s="7"/>
      <c r="P567" s="7"/>
      <c r="Q567" s="7"/>
      <c r="R567" s="7"/>
    </row>
    <row r="568" spans="1:18" ht="13.2">
      <c r="A568" s="7"/>
      <c r="B568" s="7"/>
      <c r="C568" s="7"/>
      <c r="D568" s="7"/>
      <c r="E568" s="7"/>
      <c r="F568" s="7"/>
      <c r="G568" s="7"/>
      <c r="H568" s="7"/>
      <c r="I568" s="7"/>
      <c r="J568" s="7"/>
      <c r="K568" s="7"/>
      <c r="L568" s="7"/>
      <c r="M568" s="7"/>
      <c r="N568" s="7"/>
      <c r="O568" s="7"/>
      <c r="P568" s="7"/>
      <c r="Q568" s="7"/>
      <c r="R568" s="7"/>
    </row>
    <row r="569" spans="1:18" ht="13.2">
      <c r="A569" s="7"/>
      <c r="B569" s="7"/>
      <c r="C569" s="7"/>
      <c r="D569" s="7"/>
      <c r="E569" s="7"/>
      <c r="F569" s="7"/>
      <c r="G569" s="7"/>
      <c r="H569" s="7"/>
      <c r="I569" s="7"/>
      <c r="J569" s="7"/>
      <c r="K569" s="7"/>
      <c r="L569" s="7"/>
      <c r="M569" s="7"/>
      <c r="N569" s="7"/>
      <c r="O569" s="7"/>
      <c r="P569" s="7"/>
      <c r="Q569" s="7"/>
      <c r="R569" s="7"/>
    </row>
    <row r="570" spans="1:18" ht="13.2">
      <c r="A570" s="7"/>
      <c r="B570" s="7"/>
      <c r="C570" s="7"/>
      <c r="D570" s="7"/>
      <c r="E570" s="7"/>
      <c r="F570" s="7"/>
      <c r="G570" s="7"/>
      <c r="H570" s="7"/>
      <c r="I570" s="7"/>
      <c r="J570" s="7"/>
      <c r="K570" s="7"/>
      <c r="L570" s="7"/>
      <c r="M570" s="7"/>
      <c r="N570" s="7"/>
      <c r="O570" s="7"/>
      <c r="P570" s="7"/>
      <c r="Q570" s="7"/>
      <c r="R570" s="7"/>
    </row>
    <row r="571" spans="1:18" ht="13.2">
      <c r="A571" s="7"/>
      <c r="B571" s="7"/>
      <c r="C571" s="7"/>
      <c r="D571" s="7"/>
      <c r="E571" s="7"/>
      <c r="F571" s="7"/>
      <c r="G571" s="7"/>
      <c r="H571" s="7"/>
      <c r="I571" s="7"/>
      <c r="J571" s="7"/>
      <c r="K571" s="7"/>
      <c r="L571" s="7"/>
      <c r="M571" s="7"/>
      <c r="N571" s="7"/>
      <c r="O571" s="7"/>
      <c r="P571" s="7"/>
      <c r="Q571" s="7"/>
      <c r="R571" s="7"/>
    </row>
    <row r="572" spans="1:18" ht="13.2">
      <c r="A572" s="7"/>
      <c r="B572" s="7"/>
      <c r="C572" s="7"/>
      <c r="D572" s="7"/>
      <c r="E572" s="7"/>
      <c r="F572" s="7"/>
      <c r="G572" s="7"/>
      <c r="H572" s="7"/>
      <c r="I572" s="7"/>
      <c r="J572" s="7"/>
      <c r="K572" s="7"/>
      <c r="L572" s="7"/>
      <c r="M572" s="7"/>
      <c r="N572" s="7"/>
      <c r="O572" s="7"/>
      <c r="P572" s="7"/>
      <c r="Q572" s="7"/>
      <c r="R572" s="7"/>
    </row>
    <row r="573" spans="1:18" ht="13.2">
      <c r="A573" s="7"/>
      <c r="B573" s="7"/>
      <c r="C573" s="7"/>
      <c r="D573" s="7"/>
      <c r="E573" s="7"/>
      <c r="F573" s="7"/>
      <c r="G573" s="7"/>
      <c r="H573" s="7"/>
      <c r="I573" s="7"/>
      <c r="J573" s="7"/>
      <c r="K573" s="7"/>
      <c r="L573" s="7"/>
      <c r="M573" s="7"/>
      <c r="N573" s="7"/>
      <c r="O573" s="7"/>
      <c r="P573" s="7"/>
      <c r="Q573" s="7"/>
      <c r="R573" s="7"/>
    </row>
    <row r="574" spans="1:18" ht="13.2">
      <c r="A574" s="7"/>
      <c r="B574" s="7"/>
      <c r="C574" s="7"/>
      <c r="D574" s="7"/>
      <c r="E574" s="7"/>
      <c r="F574" s="7"/>
      <c r="G574" s="7"/>
      <c r="H574" s="7"/>
      <c r="I574" s="7"/>
      <c r="J574" s="7"/>
      <c r="K574" s="7"/>
      <c r="L574" s="7"/>
      <c r="M574" s="7"/>
      <c r="N574" s="7"/>
      <c r="O574" s="7"/>
      <c r="P574" s="7"/>
      <c r="Q574" s="7"/>
      <c r="R574" s="7"/>
    </row>
    <row r="575" spans="1:18" ht="13.2">
      <c r="A575" s="7"/>
      <c r="B575" s="7"/>
      <c r="C575" s="7"/>
      <c r="D575" s="7"/>
      <c r="E575" s="7"/>
      <c r="F575" s="7"/>
      <c r="G575" s="7"/>
      <c r="H575" s="7"/>
      <c r="I575" s="7"/>
      <c r="J575" s="7"/>
      <c r="K575" s="7"/>
      <c r="L575" s="7"/>
      <c r="M575" s="7"/>
      <c r="N575" s="7"/>
      <c r="O575" s="7"/>
      <c r="P575" s="7"/>
      <c r="Q575" s="7"/>
      <c r="R575" s="7"/>
    </row>
    <row r="576" spans="1:18" ht="13.2">
      <c r="A576" s="7"/>
      <c r="B576" s="7"/>
      <c r="C576" s="7"/>
      <c r="D576" s="7"/>
      <c r="E576" s="7"/>
      <c r="F576" s="7"/>
      <c r="G576" s="7"/>
      <c r="H576" s="7"/>
      <c r="I576" s="7"/>
      <c r="J576" s="7"/>
      <c r="K576" s="7"/>
      <c r="L576" s="7"/>
      <c r="M576" s="7"/>
      <c r="N576" s="7"/>
      <c r="O576" s="7"/>
      <c r="P576" s="7"/>
      <c r="Q576" s="7"/>
      <c r="R576" s="7"/>
    </row>
    <row r="577" spans="1:18" ht="13.2">
      <c r="A577" s="7"/>
      <c r="B577" s="7"/>
      <c r="C577" s="7"/>
      <c r="D577" s="7"/>
      <c r="E577" s="7"/>
      <c r="F577" s="7"/>
      <c r="G577" s="7"/>
      <c r="H577" s="7"/>
      <c r="I577" s="7"/>
      <c r="J577" s="7"/>
      <c r="K577" s="7"/>
      <c r="L577" s="7"/>
      <c r="M577" s="7"/>
      <c r="N577" s="7"/>
      <c r="O577" s="7"/>
      <c r="P577" s="7"/>
      <c r="Q577" s="7"/>
      <c r="R577" s="7"/>
    </row>
    <row r="578" spans="1:18" ht="13.2">
      <c r="A578" s="7"/>
      <c r="B578" s="7"/>
      <c r="C578" s="7"/>
      <c r="D578" s="7"/>
      <c r="E578" s="7"/>
      <c r="F578" s="7"/>
      <c r="G578" s="7"/>
      <c r="H578" s="7"/>
      <c r="I578" s="7"/>
      <c r="J578" s="7"/>
      <c r="K578" s="7"/>
      <c r="L578" s="7"/>
      <c r="M578" s="7"/>
      <c r="N578" s="7"/>
      <c r="O578" s="7"/>
      <c r="P578" s="7"/>
      <c r="Q578" s="7"/>
      <c r="R578" s="7"/>
    </row>
    <row r="579" spans="1:18" ht="13.2">
      <c r="A579" s="7"/>
      <c r="B579" s="7"/>
      <c r="C579" s="7"/>
      <c r="D579" s="7"/>
      <c r="E579" s="7"/>
      <c r="F579" s="7"/>
      <c r="G579" s="7"/>
      <c r="H579" s="7"/>
      <c r="I579" s="7"/>
      <c r="J579" s="7"/>
      <c r="K579" s="7"/>
      <c r="L579" s="7"/>
      <c r="M579" s="7"/>
      <c r="N579" s="7"/>
      <c r="O579" s="7"/>
      <c r="P579" s="7"/>
      <c r="Q579" s="7"/>
      <c r="R579" s="7"/>
    </row>
    <row r="580" spans="1:18" ht="13.2">
      <c r="A580" s="7"/>
      <c r="B580" s="7"/>
      <c r="C580" s="7"/>
      <c r="D580" s="7"/>
      <c r="E580" s="7"/>
      <c r="F580" s="7"/>
      <c r="G580" s="7"/>
      <c r="H580" s="7"/>
      <c r="I580" s="7"/>
      <c r="J580" s="7"/>
      <c r="K580" s="7"/>
      <c r="L580" s="7"/>
      <c r="M580" s="7"/>
      <c r="N580" s="7"/>
      <c r="O580" s="7"/>
      <c r="P580" s="7"/>
      <c r="Q580" s="7"/>
      <c r="R580" s="7"/>
    </row>
    <row r="581" spans="1:18" ht="13.2">
      <c r="A581" s="7"/>
      <c r="B581" s="7"/>
      <c r="C581" s="7"/>
      <c r="D581" s="7"/>
      <c r="E581" s="7"/>
      <c r="F581" s="7"/>
      <c r="G581" s="7"/>
      <c r="H581" s="7"/>
      <c r="I581" s="7"/>
      <c r="J581" s="7"/>
      <c r="K581" s="7"/>
      <c r="L581" s="7"/>
      <c r="M581" s="7"/>
      <c r="N581" s="7"/>
      <c r="O581" s="7"/>
      <c r="P581" s="7"/>
      <c r="Q581" s="7"/>
      <c r="R581" s="7"/>
    </row>
    <row r="582" spans="1:18" ht="13.2">
      <c r="A582" s="7"/>
      <c r="B582" s="7"/>
      <c r="C582" s="7"/>
      <c r="D582" s="7"/>
      <c r="E582" s="7"/>
      <c r="F582" s="7"/>
      <c r="G582" s="7"/>
      <c r="H582" s="7"/>
      <c r="I582" s="7"/>
      <c r="J582" s="7"/>
      <c r="K582" s="7"/>
      <c r="L582" s="7"/>
      <c r="M582" s="7"/>
      <c r="N582" s="7"/>
      <c r="O582" s="7"/>
      <c r="P582" s="7"/>
      <c r="Q582" s="7"/>
      <c r="R582" s="7"/>
    </row>
    <row r="583" spans="1:18" ht="13.2">
      <c r="A583" s="7"/>
      <c r="B583" s="7"/>
      <c r="C583" s="7"/>
      <c r="D583" s="7"/>
      <c r="E583" s="7"/>
      <c r="F583" s="7"/>
      <c r="G583" s="7"/>
      <c r="H583" s="7"/>
      <c r="I583" s="7"/>
      <c r="J583" s="7"/>
      <c r="K583" s="7"/>
      <c r="L583" s="7"/>
      <c r="M583" s="7"/>
      <c r="N583" s="7"/>
      <c r="O583" s="7"/>
      <c r="P583" s="7"/>
      <c r="Q583" s="7"/>
      <c r="R583" s="7"/>
    </row>
    <row r="584" spans="1:18" ht="13.2">
      <c r="A584" s="7"/>
      <c r="B584" s="7"/>
      <c r="C584" s="7"/>
      <c r="D584" s="7"/>
      <c r="E584" s="7"/>
      <c r="F584" s="7"/>
      <c r="G584" s="7"/>
      <c r="H584" s="7"/>
      <c r="I584" s="7"/>
      <c r="J584" s="7"/>
      <c r="K584" s="7"/>
      <c r="L584" s="7"/>
      <c r="M584" s="7"/>
      <c r="N584" s="7"/>
      <c r="O584" s="7"/>
      <c r="P584" s="7"/>
      <c r="Q584" s="7"/>
      <c r="R584" s="7"/>
    </row>
    <row r="585" spans="1:18" ht="13.2">
      <c r="A585" s="7"/>
      <c r="B585" s="7"/>
      <c r="C585" s="7"/>
      <c r="D585" s="7"/>
      <c r="E585" s="7"/>
      <c r="F585" s="7"/>
      <c r="G585" s="7"/>
      <c r="H585" s="7"/>
      <c r="I585" s="7"/>
      <c r="J585" s="7"/>
      <c r="K585" s="7"/>
      <c r="L585" s="7"/>
      <c r="M585" s="7"/>
      <c r="N585" s="7"/>
      <c r="O585" s="7"/>
      <c r="P585" s="7"/>
      <c r="Q585" s="7"/>
      <c r="R585" s="7"/>
    </row>
    <row r="586" spans="1:18" ht="13.2">
      <c r="A586" s="7"/>
      <c r="B586" s="7"/>
      <c r="C586" s="7"/>
      <c r="D586" s="7"/>
      <c r="E586" s="7"/>
      <c r="F586" s="7"/>
      <c r="G586" s="7"/>
      <c r="H586" s="7"/>
      <c r="I586" s="7"/>
      <c r="J586" s="7"/>
      <c r="K586" s="7"/>
      <c r="L586" s="7"/>
      <c r="M586" s="7"/>
      <c r="N586" s="7"/>
      <c r="O586" s="7"/>
      <c r="P586" s="7"/>
      <c r="Q586" s="7"/>
      <c r="R586" s="7"/>
    </row>
    <row r="587" spans="1:18" ht="13.2">
      <c r="A587" s="7"/>
      <c r="B587" s="7"/>
      <c r="C587" s="7"/>
      <c r="D587" s="7"/>
      <c r="E587" s="7"/>
      <c r="F587" s="7"/>
      <c r="G587" s="7"/>
      <c r="H587" s="7"/>
      <c r="I587" s="7"/>
      <c r="J587" s="7"/>
      <c r="K587" s="7"/>
      <c r="L587" s="7"/>
      <c r="M587" s="7"/>
      <c r="N587" s="7"/>
      <c r="O587" s="7"/>
      <c r="P587" s="7"/>
      <c r="Q587" s="7"/>
      <c r="R587" s="7"/>
    </row>
    <row r="588" spans="1:18" ht="13.2">
      <c r="A588" s="7"/>
      <c r="B588" s="7"/>
      <c r="C588" s="7"/>
      <c r="D588" s="7"/>
      <c r="E588" s="7"/>
      <c r="F588" s="7"/>
      <c r="G588" s="7"/>
      <c r="H588" s="7"/>
      <c r="I588" s="7"/>
      <c r="J588" s="7"/>
      <c r="K588" s="7"/>
      <c r="L588" s="7"/>
      <c r="M588" s="7"/>
      <c r="N588" s="7"/>
      <c r="O588" s="7"/>
      <c r="P588" s="7"/>
      <c r="Q588" s="7"/>
      <c r="R588" s="7"/>
    </row>
    <row r="589" spans="1:18" ht="13.2">
      <c r="A589" s="7"/>
      <c r="B589" s="7"/>
      <c r="C589" s="7"/>
      <c r="D589" s="7"/>
      <c r="E589" s="7"/>
      <c r="F589" s="7"/>
      <c r="G589" s="7"/>
      <c r="H589" s="7"/>
      <c r="I589" s="7"/>
      <c r="J589" s="7"/>
      <c r="K589" s="7"/>
      <c r="L589" s="7"/>
      <c r="M589" s="7"/>
      <c r="N589" s="7"/>
      <c r="O589" s="7"/>
      <c r="P589" s="7"/>
      <c r="Q589" s="7"/>
      <c r="R589" s="7"/>
    </row>
    <row r="590" spans="1:18" ht="13.2">
      <c r="A590" s="7"/>
      <c r="B590" s="7"/>
      <c r="C590" s="7"/>
      <c r="D590" s="7"/>
      <c r="E590" s="7"/>
      <c r="F590" s="7"/>
      <c r="G590" s="7"/>
      <c r="H590" s="7"/>
      <c r="I590" s="7"/>
      <c r="J590" s="7"/>
      <c r="K590" s="7"/>
      <c r="L590" s="7"/>
      <c r="M590" s="7"/>
      <c r="N590" s="7"/>
      <c r="O590" s="7"/>
      <c r="P590" s="7"/>
      <c r="Q590" s="7"/>
      <c r="R590" s="7"/>
    </row>
    <row r="591" spans="1:18" ht="13.2">
      <c r="A591" s="7"/>
      <c r="B591" s="7"/>
      <c r="C591" s="7"/>
      <c r="D591" s="7"/>
      <c r="E591" s="7"/>
      <c r="F591" s="7"/>
      <c r="G591" s="7"/>
      <c r="H591" s="7"/>
      <c r="I591" s="7"/>
      <c r="J591" s="7"/>
      <c r="K591" s="7"/>
      <c r="L591" s="7"/>
      <c r="M591" s="7"/>
      <c r="N591" s="7"/>
      <c r="O591" s="7"/>
      <c r="P591" s="7"/>
      <c r="Q591" s="7"/>
      <c r="R591" s="7"/>
    </row>
    <row r="592" spans="1:18" ht="13.2">
      <c r="A592" s="7"/>
      <c r="B592" s="7"/>
      <c r="C592" s="7"/>
      <c r="D592" s="7"/>
      <c r="E592" s="7"/>
      <c r="F592" s="7"/>
      <c r="G592" s="7"/>
      <c r="H592" s="7"/>
      <c r="I592" s="7"/>
      <c r="J592" s="7"/>
      <c r="K592" s="7"/>
      <c r="L592" s="7"/>
      <c r="M592" s="7"/>
      <c r="N592" s="7"/>
      <c r="O592" s="7"/>
      <c r="P592" s="7"/>
      <c r="Q592" s="7"/>
      <c r="R592" s="7"/>
    </row>
    <row r="593" spans="1:18" ht="13.2">
      <c r="A593" s="7"/>
      <c r="B593" s="7"/>
      <c r="C593" s="7"/>
      <c r="D593" s="7"/>
      <c r="E593" s="7"/>
      <c r="F593" s="7"/>
      <c r="G593" s="7"/>
      <c r="H593" s="7"/>
      <c r="I593" s="7"/>
      <c r="J593" s="7"/>
      <c r="K593" s="7"/>
      <c r="L593" s="7"/>
      <c r="M593" s="7"/>
      <c r="N593" s="7"/>
      <c r="O593" s="7"/>
      <c r="P593" s="7"/>
      <c r="Q593" s="7"/>
      <c r="R593" s="7"/>
    </row>
    <row r="594" spans="1:18" ht="13.2">
      <c r="A594" s="7"/>
      <c r="B594" s="7"/>
      <c r="C594" s="7"/>
      <c r="D594" s="7"/>
      <c r="E594" s="7"/>
      <c r="F594" s="7"/>
      <c r="G594" s="7"/>
      <c r="H594" s="7"/>
      <c r="I594" s="7"/>
      <c r="J594" s="7"/>
      <c r="K594" s="7"/>
      <c r="L594" s="7"/>
      <c r="M594" s="7"/>
      <c r="N594" s="7"/>
      <c r="O594" s="7"/>
      <c r="P594" s="7"/>
      <c r="Q594" s="7"/>
      <c r="R594" s="7"/>
    </row>
    <row r="595" spans="1:18" ht="13.2">
      <c r="A595" s="7"/>
      <c r="B595" s="7"/>
      <c r="C595" s="7"/>
      <c r="D595" s="7"/>
      <c r="E595" s="7"/>
      <c r="F595" s="7"/>
      <c r="G595" s="7"/>
      <c r="H595" s="7"/>
      <c r="I595" s="7"/>
      <c r="J595" s="7"/>
      <c r="K595" s="7"/>
      <c r="L595" s="7"/>
      <c r="M595" s="7"/>
      <c r="N595" s="7"/>
      <c r="O595" s="7"/>
      <c r="P595" s="7"/>
      <c r="Q595" s="7"/>
      <c r="R595" s="7"/>
    </row>
    <row r="596" spans="1:18" ht="13.2">
      <c r="A596" s="7"/>
      <c r="B596" s="7"/>
      <c r="C596" s="7"/>
      <c r="D596" s="7"/>
      <c r="E596" s="7"/>
      <c r="F596" s="7"/>
      <c r="G596" s="7"/>
      <c r="H596" s="7"/>
      <c r="I596" s="7"/>
      <c r="J596" s="7"/>
      <c r="K596" s="7"/>
      <c r="L596" s="7"/>
      <c r="M596" s="7"/>
      <c r="N596" s="7"/>
      <c r="O596" s="7"/>
      <c r="P596" s="7"/>
      <c r="Q596" s="7"/>
      <c r="R596" s="7"/>
    </row>
    <row r="597" spans="1:18" ht="13.2">
      <c r="A597" s="7"/>
      <c r="B597" s="7"/>
      <c r="C597" s="7"/>
      <c r="D597" s="7"/>
      <c r="E597" s="7"/>
      <c r="F597" s="7"/>
      <c r="G597" s="7"/>
      <c r="H597" s="7"/>
      <c r="I597" s="7"/>
      <c r="J597" s="7"/>
      <c r="K597" s="7"/>
      <c r="L597" s="7"/>
      <c r="M597" s="7"/>
      <c r="N597" s="7"/>
      <c r="O597" s="7"/>
      <c r="P597" s="7"/>
      <c r="Q597" s="7"/>
      <c r="R597" s="7"/>
    </row>
    <row r="598" spans="1:18" ht="13.2">
      <c r="A598" s="7"/>
      <c r="B598" s="7"/>
      <c r="C598" s="7"/>
      <c r="D598" s="7"/>
      <c r="E598" s="7"/>
      <c r="F598" s="7"/>
      <c r="G598" s="7"/>
      <c r="H598" s="7"/>
      <c r="I598" s="7"/>
      <c r="J598" s="7"/>
      <c r="K598" s="7"/>
      <c r="L598" s="7"/>
      <c r="M598" s="7"/>
      <c r="N598" s="7"/>
      <c r="O598" s="7"/>
      <c r="P598" s="7"/>
      <c r="Q598" s="7"/>
      <c r="R598" s="7"/>
    </row>
    <row r="599" spans="1:18" ht="13.2">
      <c r="A599" s="7"/>
      <c r="B599" s="7"/>
      <c r="C599" s="7"/>
      <c r="D599" s="7"/>
      <c r="E599" s="7"/>
      <c r="F599" s="7"/>
      <c r="G599" s="7"/>
      <c r="H599" s="7"/>
      <c r="I599" s="7"/>
      <c r="J599" s="7"/>
      <c r="K599" s="7"/>
      <c r="L599" s="7"/>
      <c r="M599" s="7"/>
      <c r="N599" s="7"/>
      <c r="O599" s="7"/>
      <c r="P599" s="7"/>
      <c r="Q599" s="7"/>
      <c r="R599" s="7"/>
    </row>
    <row r="600" spans="1:18" ht="13.2">
      <c r="A600" s="7"/>
      <c r="B600" s="7"/>
      <c r="C600" s="7"/>
      <c r="D600" s="7"/>
      <c r="E600" s="7"/>
      <c r="F600" s="7"/>
      <c r="G600" s="7"/>
      <c r="H600" s="7"/>
      <c r="I600" s="7"/>
      <c r="J600" s="7"/>
      <c r="K600" s="7"/>
      <c r="L600" s="7"/>
      <c r="M600" s="7"/>
      <c r="N600" s="7"/>
      <c r="O600" s="7"/>
      <c r="P600" s="7"/>
      <c r="Q600" s="7"/>
      <c r="R600" s="7"/>
    </row>
    <row r="601" spans="1:18" ht="13.2">
      <c r="A601" s="7"/>
      <c r="B601" s="7"/>
      <c r="C601" s="7"/>
      <c r="D601" s="7"/>
      <c r="E601" s="7"/>
      <c r="F601" s="7"/>
      <c r="G601" s="7"/>
      <c r="H601" s="7"/>
      <c r="I601" s="7"/>
      <c r="J601" s="7"/>
      <c r="K601" s="7"/>
      <c r="L601" s="7"/>
      <c r="M601" s="7"/>
      <c r="N601" s="7"/>
      <c r="O601" s="7"/>
      <c r="P601" s="7"/>
      <c r="Q601" s="7"/>
      <c r="R601" s="7"/>
    </row>
    <row r="602" spans="1:18" ht="13.2">
      <c r="A602" s="7"/>
      <c r="B602" s="7"/>
      <c r="C602" s="7"/>
      <c r="D602" s="7"/>
      <c r="E602" s="7"/>
      <c r="F602" s="7"/>
      <c r="G602" s="7"/>
      <c r="H602" s="7"/>
      <c r="I602" s="7"/>
      <c r="J602" s="7"/>
      <c r="K602" s="7"/>
      <c r="L602" s="7"/>
      <c r="M602" s="7"/>
      <c r="N602" s="7"/>
      <c r="O602" s="7"/>
      <c r="P602" s="7"/>
      <c r="Q602" s="7"/>
      <c r="R602" s="7"/>
    </row>
    <row r="603" spans="1:18" ht="13.2">
      <c r="A603" s="7"/>
      <c r="B603" s="7"/>
      <c r="C603" s="7"/>
      <c r="D603" s="7"/>
      <c r="E603" s="7"/>
      <c r="F603" s="7"/>
      <c r="G603" s="7"/>
      <c r="H603" s="7"/>
      <c r="I603" s="7"/>
      <c r="J603" s="7"/>
      <c r="K603" s="7"/>
      <c r="L603" s="7"/>
      <c r="M603" s="7"/>
      <c r="N603" s="7"/>
      <c r="O603" s="7"/>
      <c r="P603" s="7"/>
      <c r="Q603" s="7"/>
      <c r="R603" s="7"/>
    </row>
    <row r="604" spans="1:18" ht="13.2">
      <c r="A604" s="7"/>
      <c r="B604" s="7"/>
      <c r="C604" s="7"/>
      <c r="D604" s="7"/>
      <c r="E604" s="7"/>
      <c r="F604" s="7"/>
      <c r="G604" s="7"/>
      <c r="H604" s="7"/>
      <c r="I604" s="7"/>
      <c r="J604" s="7"/>
      <c r="K604" s="7"/>
      <c r="L604" s="7"/>
      <c r="M604" s="7"/>
      <c r="N604" s="7"/>
      <c r="O604" s="7"/>
      <c r="P604" s="7"/>
      <c r="Q604" s="7"/>
      <c r="R604" s="7"/>
    </row>
    <row r="605" spans="1:18" ht="13.2">
      <c r="A605" s="7"/>
      <c r="B605" s="7"/>
      <c r="C605" s="7"/>
      <c r="D605" s="7"/>
      <c r="E605" s="7"/>
      <c r="F605" s="7"/>
      <c r="G605" s="7"/>
      <c r="H605" s="7"/>
      <c r="I605" s="7"/>
      <c r="J605" s="7"/>
      <c r="K605" s="7"/>
      <c r="L605" s="7"/>
      <c r="M605" s="7"/>
      <c r="N605" s="7"/>
      <c r="O605" s="7"/>
      <c r="P605" s="7"/>
      <c r="Q605" s="7"/>
      <c r="R605" s="7"/>
    </row>
    <row r="606" spans="1:18" ht="13.2">
      <c r="A606" s="7"/>
      <c r="B606" s="7"/>
      <c r="C606" s="7"/>
      <c r="D606" s="7"/>
      <c r="E606" s="7"/>
      <c r="F606" s="7"/>
      <c r="G606" s="7"/>
      <c r="H606" s="7"/>
      <c r="I606" s="7"/>
      <c r="J606" s="7"/>
      <c r="K606" s="7"/>
      <c r="L606" s="7"/>
      <c r="M606" s="7"/>
      <c r="N606" s="7"/>
      <c r="O606" s="7"/>
      <c r="P606" s="7"/>
      <c r="Q606" s="7"/>
      <c r="R606" s="7"/>
    </row>
    <row r="607" spans="1:18" ht="13.2">
      <c r="A607" s="7"/>
      <c r="B607" s="7"/>
      <c r="C607" s="7"/>
      <c r="D607" s="7"/>
      <c r="E607" s="7"/>
      <c r="F607" s="7"/>
      <c r="G607" s="7"/>
      <c r="H607" s="7"/>
      <c r="I607" s="7"/>
      <c r="J607" s="7"/>
      <c r="K607" s="7"/>
      <c r="L607" s="7"/>
      <c r="M607" s="7"/>
      <c r="N607" s="7"/>
      <c r="O607" s="7"/>
      <c r="P607" s="7"/>
      <c r="Q607" s="7"/>
      <c r="R607" s="7"/>
    </row>
    <row r="608" spans="1:18" ht="13.2">
      <c r="A608" s="7"/>
      <c r="B608" s="7"/>
      <c r="C608" s="7"/>
      <c r="D608" s="7"/>
      <c r="E608" s="7"/>
      <c r="F608" s="7"/>
      <c r="G608" s="7"/>
      <c r="H608" s="7"/>
      <c r="I608" s="7"/>
      <c r="J608" s="7"/>
      <c r="K608" s="7"/>
      <c r="L608" s="7"/>
      <c r="M608" s="7"/>
      <c r="N608" s="7"/>
      <c r="O608" s="7"/>
      <c r="P608" s="7"/>
      <c r="Q608" s="7"/>
      <c r="R608" s="7"/>
    </row>
    <row r="609" spans="1:18" ht="13.2">
      <c r="A609" s="7"/>
      <c r="B609" s="7"/>
      <c r="C609" s="7"/>
      <c r="D609" s="7"/>
      <c r="E609" s="7"/>
      <c r="F609" s="7"/>
      <c r="G609" s="7"/>
      <c r="H609" s="7"/>
      <c r="I609" s="7"/>
      <c r="J609" s="7"/>
      <c r="K609" s="7"/>
      <c r="L609" s="7"/>
      <c r="M609" s="7"/>
      <c r="N609" s="7"/>
      <c r="O609" s="7"/>
      <c r="P609" s="7"/>
      <c r="Q609" s="7"/>
      <c r="R609" s="7"/>
    </row>
    <row r="610" spans="1:18" ht="13.2">
      <c r="A610" s="7"/>
      <c r="B610" s="7"/>
      <c r="C610" s="7"/>
      <c r="D610" s="7"/>
      <c r="E610" s="7"/>
      <c r="F610" s="7"/>
      <c r="G610" s="7"/>
      <c r="H610" s="7"/>
      <c r="I610" s="7"/>
      <c r="J610" s="7"/>
      <c r="K610" s="7"/>
      <c r="L610" s="7"/>
      <c r="M610" s="7"/>
      <c r="N610" s="7"/>
      <c r="O610" s="7"/>
      <c r="P610" s="7"/>
      <c r="Q610" s="7"/>
      <c r="R610" s="7"/>
    </row>
    <row r="611" spans="1:18" ht="13.2">
      <c r="A611" s="7"/>
      <c r="B611" s="7"/>
      <c r="C611" s="7"/>
      <c r="D611" s="7"/>
      <c r="E611" s="7"/>
      <c r="F611" s="7"/>
      <c r="G611" s="7"/>
      <c r="H611" s="7"/>
      <c r="I611" s="7"/>
      <c r="J611" s="7"/>
      <c r="K611" s="7"/>
      <c r="L611" s="7"/>
      <c r="M611" s="7"/>
      <c r="N611" s="7"/>
      <c r="O611" s="7"/>
      <c r="P611" s="7"/>
      <c r="Q611" s="7"/>
      <c r="R611" s="7"/>
    </row>
    <row r="612" spans="1:18" ht="13.2">
      <c r="A612" s="7"/>
      <c r="B612" s="7"/>
      <c r="C612" s="7"/>
      <c r="D612" s="7"/>
      <c r="E612" s="7"/>
      <c r="F612" s="7"/>
      <c r="G612" s="7"/>
      <c r="H612" s="7"/>
      <c r="I612" s="7"/>
      <c r="J612" s="7"/>
      <c r="K612" s="7"/>
      <c r="L612" s="7"/>
      <c r="M612" s="7"/>
      <c r="N612" s="7"/>
      <c r="O612" s="7"/>
      <c r="P612" s="7"/>
      <c r="Q612" s="7"/>
      <c r="R612" s="7"/>
    </row>
    <row r="613" spans="1:18" ht="13.2">
      <c r="A613" s="7"/>
      <c r="B613" s="7"/>
      <c r="C613" s="7"/>
      <c r="D613" s="7"/>
      <c r="E613" s="7"/>
      <c r="F613" s="7"/>
      <c r="G613" s="7"/>
      <c r="H613" s="7"/>
      <c r="I613" s="7"/>
      <c r="J613" s="7"/>
      <c r="K613" s="7"/>
      <c r="L613" s="7"/>
      <c r="M613" s="7"/>
      <c r="N613" s="7"/>
      <c r="O613" s="7"/>
      <c r="P613" s="7"/>
      <c r="Q613" s="7"/>
      <c r="R613" s="7"/>
    </row>
    <row r="614" spans="1:18" ht="13.2">
      <c r="A614" s="7"/>
      <c r="B614" s="7"/>
      <c r="C614" s="7"/>
      <c r="D614" s="7"/>
      <c r="E614" s="7"/>
      <c r="F614" s="7"/>
      <c r="G614" s="7"/>
      <c r="H614" s="7"/>
      <c r="I614" s="7"/>
      <c r="J614" s="7"/>
      <c r="K614" s="7"/>
      <c r="L614" s="7"/>
      <c r="M614" s="7"/>
      <c r="N614" s="7"/>
      <c r="O614" s="7"/>
      <c r="P614" s="7"/>
      <c r="Q614" s="7"/>
      <c r="R614" s="7"/>
    </row>
    <row r="615" spans="1:18" ht="13.2">
      <c r="A615" s="7"/>
      <c r="B615" s="7"/>
      <c r="C615" s="7"/>
      <c r="D615" s="7"/>
      <c r="E615" s="7"/>
      <c r="F615" s="7"/>
      <c r="G615" s="7"/>
      <c r="H615" s="7"/>
      <c r="I615" s="7"/>
      <c r="J615" s="7"/>
      <c r="K615" s="7"/>
      <c r="L615" s="7"/>
      <c r="M615" s="7"/>
      <c r="N615" s="7"/>
      <c r="O615" s="7"/>
      <c r="P615" s="7"/>
      <c r="Q615" s="7"/>
      <c r="R615" s="7"/>
    </row>
    <row r="616" spans="1:18" ht="13.2">
      <c r="A616" s="7"/>
      <c r="B616" s="7"/>
      <c r="C616" s="7"/>
      <c r="D616" s="7"/>
      <c r="E616" s="7"/>
      <c r="F616" s="7"/>
      <c r="G616" s="7"/>
      <c r="H616" s="7"/>
      <c r="I616" s="7"/>
      <c r="J616" s="7"/>
      <c r="K616" s="7"/>
      <c r="L616" s="7"/>
      <c r="M616" s="7"/>
      <c r="N616" s="7"/>
      <c r="O616" s="7"/>
      <c r="P616" s="7"/>
      <c r="Q616" s="7"/>
      <c r="R616" s="7"/>
    </row>
    <row r="617" spans="1:18" ht="13.2">
      <c r="A617" s="7"/>
      <c r="B617" s="7"/>
      <c r="C617" s="7"/>
      <c r="D617" s="7"/>
      <c r="E617" s="7"/>
      <c r="F617" s="7"/>
      <c r="G617" s="7"/>
      <c r="H617" s="7"/>
      <c r="I617" s="7"/>
      <c r="J617" s="7"/>
      <c r="K617" s="7"/>
      <c r="L617" s="7"/>
      <c r="M617" s="7"/>
      <c r="N617" s="7"/>
      <c r="O617" s="7"/>
      <c r="P617" s="7"/>
      <c r="Q617" s="7"/>
      <c r="R617" s="7"/>
    </row>
    <row r="618" spans="1:18" ht="13.2">
      <c r="A618" s="7"/>
      <c r="B618" s="7"/>
      <c r="C618" s="7"/>
      <c r="D618" s="7"/>
      <c r="E618" s="7"/>
      <c r="F618" s="7"/>
      <c r="G618" s="7"/>
      <c r="H618" s="7"/>
      <c r="I618" s="7"/>
      <c r="J618" s="7"/>
      <c r="K618" s="7"/>
      <c r="L618" s="7"/>
      <c r="M618" s="7"/>
      <c r="N618" s="7"/>
      <c r="O618" s="7"/>
      <c r="P618" s="7"/>
      <c r="Q618" s="7"/>
      <c r="R618" s="7"/>
    </row>
    <row r="619" spans="1:18" ht="13.2">
      <c r="A619" s="7"/>
      <c r="B619" s="7"/>
      <c r="C619" s="7"/>
      <c r="D619" s="7"/>
      <c r="E619" s="7"/>
      <c r="F619" s="7"/>
      <c r="G619" s="7"/>
      <c r="H619" s="7"/>
      <c r="I619" s="7"/>
      <c r="J619" s="7"/>
      <c r="K619" s="7"/>
      <c r="L619" s="7"/>
      <c r="M619" s="7"/>
      <c r="N619" s="7"/>
      <c r="O619" s="7"/>
      <c r="P619" s="7"/>
      <c r="Q619" s="7"/>
      <c r="R619" s="7"/>
    </row>
    <row r="620" spans="1:18" ht="13.2">
      <c r="A620" s="7"/>
      <c r="B620" s="7"/>
      <c r="C620" s="7"/>
      <c r="D620" s="7"/>
      <c r="E620" s="7"/>
      <c r="F620" s="7"/>
      <c r="G620" s="7"/>
      <c r="H620" s="7"/>
      <c r="I620" s="7"/>
      <c r="J620" s="7"/>
      <c r="K620" s="7"/>
      <c r="L620" s="7"/>
      <c r="M620" s="7"/>
      <c r="N620" s="7"/>
      <c r="O620" s="7"/>
      <c r="P620" s="7"/>
      <c r="Q620" s="7"/>
      <c r="R620" s="7"/>
    </row>
    <row r="621" spans="1:18" ht="13.2">
      <c r="A621" s="7"/>
      <c r="B621" s="7"/>
      <c r="C621" s="7"/>
      <c r="D621" s="7"/>
      <c r="E621" s="7"/>
      <c r="F621" s="7"/>
      <c r="G621" s="7"/>
      <c r="H621" s="7"/>
      <c r="I621" s="7"/>
      <c r="J621" s="7"/>
      <c r="K621" s="7"/>
      <c r="L621" s="7"/>
      <c r="M621" s="7"/>
      <c r="N621" s="7"/>
      <c r="O621" s="7"/>
      <c r="P621" s="7"/>
      <c r="Q621" s="7"/>
      <c r="R621" s="7"/>
    </row>
    <row r="622" spans="1:18" ht="13.2">
      <c r="A622" s="7"/>
      <c r="B622" s="7"/>
      <c r="C622" s="7"/>
      <c r="D622" s="7"/>
      <c r="E622" s="7"/>
      <c r="F622" s="7"/>
      <c r="G622" s="7"/>
      <c r="H622" s="7"/>
      <c r="I622" s="7"/>
      <c r="J622" s="7"/>
      <c r="K622" s="7"/>
      <c r="L622" s="7"/>
      <c r="M622" s="7"/>
      <c r="N622" s="7"/>
      <c r="O622" s="7"/>
      <c r="P622" s="7"/>
      <c r="Q622" s="7"/>
      <c r="R622" s="7"/>
    </row>
    <row r="623" spans="1:18" ht="13.2">
      <c r="A623" s="7"/>
      <c r="B623" s="7"/>
      <c r="C623" s="7"/>
      <c r="D623" s="7"/>
      <c r="E623" s="7"/>
      <c r="F623" s="7"/>
      <c r="G623" s="7"/>
      <c r="H623" s="7"/>
      <c r="I623" s="7"/>
      <c r="J623" s="7"/>
      <c r="K623" s="7"/>
      <c r="L623" s="7"/>
      <c r="M623" s="7"/>
      <c r="N623" s="7"/>
      <c r="O623" s="7"/>
      <c r="P623" s="7"/>
      <c r="Q623" s="7"/>
      <c r="R623" s="7"/>
    </row>
    <row r="624" spans="1:18" ht="13.2">
      <c r="A624" s="7"/>
      <c r="B624" s="7"/>
      <c r="C624" s="7"/>
      <c r="D624" s="7"/>
      <c r="E624" s="7"/>
      <c r="F624" s="7"/>
      <c r="G624" s="7"/>
      <c r="H624" s="7"/>
      <c r="I624" s="7"/>
      <c r="J624" s="7"/>
      <c r="K624" s="7"/>
      <c r="L624" s="7"/>
      <c r="M624" s="7"/>
      <c r="N624" s="7"/>
      <c r="O624" s="7"/>
      <c r="P624" s="7"/>
      <c r="Q624" s="7"/>
      <c r="R624" s="7"/>
    </row>
    <row r="625" spans="1:18" ht="13.2">
      <c r="A625" s="7"/>
      <c r="B625" s="7"/>
      <c r="C625" s="7"/>
      <c r="D625" s="7"/>
      <c r="E625" s="7"/>
      <c r="F625" s="7"/>
      <c r="G625" s="7"/>
      <c r="H625" s="7"/>
      <c r="I625" s="7"/>
      <c r="J625" s="7"/>
      <c r="K625" s="7"/>
      <c r="L625" s="7"/>
      <c r="M625" s="7"/>
      <c r="N625" s="7"/>
      <c r="O625" s="7"/>
      <c r="P625" s="7"/>
      <c r="Q625" s="7"/>
      <c r="R625" s="7"/>
    </row>
    <row r="626" spans="1:18" ht="13.2">
      <c r="A626" s="7"/>
      <c r="B626" s="7"/>
      <c r="C626" s="7"/>
      <c r="D626" s="7"/>
      <c r="E626" s="7"/>
      <c r="F626" s="7"/>
      <c r="G626" s="7"/>
      <c r="H626" s="7"/>
      <c r="I626" s="7"/>
      <c r="J626" s="7"/>
      <c r="K626" s="7"/>
      <c r="L626" s="7"/>
      <c r="M626" s="7"/>
      <c r="N626" s="7"/>
      <c r="O626" s="7"/>
      <c r="P626" s="7"/>
      <c r="Q626" s="7"/>
      <c r="R626" s="7"/>
    </row>
    <row r="627" spans="1:18" ht="13.2">
      <c r="A627" s="7"/>
      <c r="B627" s="7"/>
      <c r="C627" s="7"/>
      <c r="D627" s="7"/>
      <c r="E627" s="7"/>
      <c r="F627" s="7"/>
      <c r="G627" s="7"/>
      <c r="H627" s="7"/>
      <c r="I627" s="7"/>
      <c r="J627" s="7"/>
      <c r="K627" s="7"/>
      <c r="L627" s="7"/>
      <c r="M627" s="7"/>
      <c r="N627" s="7"/>
      <c r="O627" s="7"/>
      <c r="P627" s="7"/>
      <c r="Q627" s="7"/>
      <c r="R627" s="7"/>
    </row>
    <row r="628" spans="1:18" ht="13.2">
      <c r="A628" s="7"/>
      <c r="B628" s="7"/>
      <c r="C628" s="7"/>
      <c r="D628" s="7"/>
      <c r="E628" s="7"/>
      <c r="F628" s="7"/>
      <c r="G628" s="7"/>
      <c r="H628" s="7"/>
      <c r="I628" s="7"/>
      <c r="J628" s="7"/>
      <c r="K628" s="7"/>
      <c r="L628" s="7"/>
      <c r="M628" s="7"/>
      <c r="N628" s="7"/>
      <c r="O628" s="7"/>
      <c r="P628" s="7"/>
      <c r="Q628" s="7"/>
      <c r="R628" s="7"/>
    </row>
    <row r="629" spans="1:18" ht="13.2">
      <c r="A629" s="7"/>
      <c r="B629" s="7"/>
      <c r="C629" s="7"/>
      <c r="D629" s="7"/>
      <c r="E629" s="7"/>
      <c r="F629" s="7"/>
      <c r="G629" s="7"/>
      <c r="H629" s="7"/>
      <c r="I629" s="7"/>
      <c r="J629" s="7"/>
      <c r="K629" s="7"/>
      <c r="L629" s="7"/>
      <c r="M629" s="7"/>
      <c r="N629" s="7"/>
      <c r="O629" s="7"/>
      <c r="P629" s="7"/>
      <c r="Q629" s="7"/>
      <c r="R629" s="7"/>
    </row>
    <row r="630" spans="1:18" ht="13.2">
      <c r="A630" s="7"/>
      <c r="B630" s="7"/>
      <c r="C630" s="7"/>
      <c r="D630" s="7"/>
      <c r="E630" s="7"/>
      <c r="F630" s="7"/>
      <c r="G630" s="7"/>
      <c r="H630" s="7"/>
      <c r="I630" s="7"/>
      <c r="J630" s="7"/>
      <c r="K630" s="7"/>
      <c r="L630" s="7"/>
      <c r="M630" s="7"/>
      <c r="N630" s="7"/>
      <c r="O630" s="7"/>
      <c r="P630" s="7"/>
      <c r="Q630" s="7"/>
      <c r="R630" s="7"/>
    </row>
    <row r="631" spans="1:18" ht="13.2">
      <c r="A631" s="7"/>
      <c r="B631" s="7"/>
      <c r="C631" s="7"/>
      <c r="D631" s="7"/>
      <c r="E631" s="7"/>
      <c r="F631" s="7"/>
      <c r="G631" s="7"/>
      <c r="H631" s="7"/>
      <c r="I631" s="7"/>
      <c r="J631" s="7"/>
      <c r="K631" s="7"/>
      <c r="L631" s="7"/>
      <c r="M631" s="7"/>
      <c r="N631" s="7"/>
      <c r="O631" s="7"/>
      <c r="P631" s="7"/>
      <c r="Q631" s="7"/>
      <c r="R631" s="7"/>
    </row>
    <row r="632" spans="1:18" ht="13.2">
      <c r="A632" s="7"/>
      <c r="B632" s="7"/>
      <c r="C632" s="7"/>
      <c r="D632" s="7"/>
      <c r="E632" s="7"/>
      <c r="F632" s="7"/>
      <c r="G632" s="7"/>
      <c r="H632" s="7"/>
      <c r="I632" s="7"/>
      <c r="J632" s="7"/>
      <c r="K632" s="7"/>
      <c r="L632" s="7"/>
      <c r="M632" s="7"/>
      <c r="N632" s="7"/>
      <c r="O632" s="7"/>
      <c r="P632" s="7"/>
      <c r="Q632" s="7"/>
      <c r="R632" s="7"/>
    </row>
    <row r="633" spans="1:18" ht="13.2">
      <c r="A633" s="7"/>
      <c r="B633" s="7"/>
      <c r="C633" s="7"/>
      <c r="D633" s="7"/>
      <c r="E633" s="7"/>
      <c r="F633" s="7"/>
      <c r="G633" s="7"/>
      <c r="H633" s="7"/>
      <c r="I633" s="7"/>
      <c r="J633" s="7"/>
      <c r="K633" s="7"/>
      <c r="L633" s="7"/>
      <c r="M633" s="7"/>
      <c r="N633" s="7"/>
      <c r="O633" s="7"/>
      <c r="P633" s="7"/>
      <c r="Q633" s="7"/>
      <c r="R633" s="7"/>
    </row>
    <row r="634" spans="1:18" ht="13.2">
      <c r="A634" s="7"/>
      <c r="B634" s="7"/>
      <c r="C634" s="7"/>
      <c r="D634" s="7"/>
      <c r="E634" s="7"/>
      <c r="F634" s="7"/>
      <c r="G634" s="7"/>
      <c r="H634" s="7"/>
      <c r="I634" s="7"/>
      <c r="J634" s="7"/>
      <c r="K634" s="7"/>
      <c r="L634" s="7"/>
      <c r="M634" s="7"/>
      <c r="N634" s="7"/>
      <c r="O634" s="7"/>
      <c r="P634" s="7"/>
      <c r="Q634" s="7"/>
      <c r="R634" s="7"/>
    </row>
    <row r="635" spans="1:18" ht="13.2">
      <c r="A635" s="7"/>
      <c r="B635" s="7"/>
      <c r="C635" s="7"/>
      <c r="D635" s="7"/>
      <c r="E635" s="7"/>
      <c r="F635" s="7"/>
      <c r="G635" s="7"/>
      <c r="H635" s="7"/>
      <c r="I635" s="7"/>
      <c r="J635" s="7"/>
      <c r="K635" s="7"/>
      <c r="L635" s="7"/>
      <c r="M635" s="7"/>
      <c r="N635" s="7"/>
      <c r="O635" s="7"/>
      <c r="P635" s="7"/>
      <c r="Q635" s="7"/>
      <c r="R635" s="7"/>
    </row>
    <row r="636" spans="1:18" ht="13.2">
      <c r="A636" s="7"/>
      <c r="B636" s="7"/>
      <c r="C636" s="7"/>
      <c r="D636" s="7"/>
      <c r="E636" s="7"/>
      <c r="F636" s="7"/>
      <c r="G636" s="7"/>
      <c r="H636" s="7"/>
      <c r="I636" s="7"/>
      <c r="J636" s="7"/>
      <c r="K636" s="7"/>
      <c r="L636" s="7"/>
      <c r="M636" s="7"/>
      <c r="N636" s="7"/>
      <c r="O636" s="7"/>
      <c r="P636" s="7"/>
      <c r="Q636" s="7"/>
      <c r="R636" s="7"/>
    </row>
    <row r="637" spans="1:18" ht="13.2">
      <c r="A637" s="7"/>
      <c r="B637" s="7"/>
      <c r="C637" s="7"/>
      <c r="D637" s="7"/>
      <c r="E637" s="7"/>
      <c r="F637" s="7"/>
      <c r="G637" s="7"/>
      <c r="H637" s="7"/>
      <c r="I637" s="7"/>
      <c r="J637" s="7"/>
      <c r="K637" s="7"/>
      <c r="L637" s="7"/>
      <c r="M637" s="7"/>
      <c r="N637" s="7"/>
      <c r="O637" s="7"/>
      <c r="P637" s="7"/>
      <c r="Q637" s="7"/>
      <c r="R637" s="7"/>
    </row>
    <row r="638" spans="1:18" ht="13.2">
      <c r="A638" s="7"/>
      <c r="B638" s="7"/>
      <c r="C638" s="7"/>
      <c r="D638" s="7"/>
      <c r="E638" s="7"/>
      <c r="F638" s="7"/>
      <c r="G638" s="7"/>
      <c r="H638" s="7"/>
      <c r="I638" s="7"/>
      <c r="J638" s="7"/>
      <c r="K638" s="7"/>
      <c r="L638" s="7"/>
      <c r="M638" s="7"/>
      <c r="N638" s="7"/>
      <c r="O638" s="7"/>
      <c r="P638" s="7"/>
      <c r="Q638" s="7"/>
      <c r="R638" s="7"/>
    </row>
    <row r="639" spans="1:18" ht="13.2">
      <c r="A639" s="7"/>
      <c r="B639" s="7"/>
      <c r="C639" s="7"/>
      <c r="D639" s="7"/>
      <c r="E639" s="7"/>
      <c r="F639" s="7"/>
      <c r="G639" s="7"/>
      <c r="H639" s="7"/>
      <c r="I639" s="7"/>
      <c r="J639" s="7"/>
      <c r="K639" s="7"/>
      <c r="L639" s="7"/>
      <c r="M639" s="7"/>
      <c r="N639" s="7"/>
      <c r="O639" s="7"/>
      <c r="P639" s="7"/>
      <c r="Q639" s="7"/>
      <c r="R639" s="7"/>
    </row>
    <row r="640" spans="1:18" ht="13.2">
      <c r="A640" s="7"/>
      <c r="B640" s="7"/>
      <c r="C640" s="7"/>
      <c r="D640" s="7"/>
      <c r="E640" s="7"/>
      <c r="F640" s="7"/>
      <c r="G640" s="7"/>
      <c r="H640" s="7"/>
      <c r="I640" s="7"/>
      <c r="J640" s="7"/>
      <c r="K640" s="7"/>
      <c r="L640" s="7"/>
      <c r="M640" s="7"/>
      <c r="N640" s="7"/>
      <c r="O640" s="7"/>
      <c r="P640" s="7"/>
      <c r="Q640" s="7"/>
      <c r="R640" s="7"/>
    </row>
    <row r="641" spans="1:18" ht="13.2">
      <c r="A641" s="7"/>
      <c r="B641" s="7"/>
      <c r="C641" s="7"/>
      <c r="D641" s="7"/>
      <c r="E641" s="7"/>
      <c r="F641" s="7"/>
      <c r="G641" s="7"/>
      <c r="H641" s="7"/>
      <c r="I641" s="7"/>
      <c r="J641" s="7"/>
      <c r="K641" s="7"/>
      <c r="L641" s="7"/>
      <c r="M641" s="7"/>
      <c r="N641" s="7"/>
      <c r="O641" s="7"/>
      <c r="P641" s="7"/>
      <c r="Q641" s="7"/>
      <c r="R641" s="7"/>
    </row>
    <row r="642" spans="1:18" ht="13.2">
      <c r="A642" s="7"/>
      <c r="B642" s="7"/>
      <c r="C642" s="7"/>
      <c r="D642" s="7"/>
      <c r="E642" s="7"/>
      <c r="F642" s="7"/>
      <c r="G642" s="7"/>
      <c r="H642" s="7"/>
      <c r="I642" s="7"/>
      <c r="J642" s="7"/>
      <c r="K642" s="7"/>
      <c r="L642" s="7"/>
      <c r="M642" s="7"/>
      <c r="N642" s="7"/>
      <c r="O642" s="7"/>
      <c r="P642" s="7"/>
      <c r="Q642" s="7"/>
      <c r="R642" s="7"/>
    </row>
    <row r="643" spans="1:18" ht="13.2">
      <c r="A643" s="7"/>
      <c r="B643" s="7"/>
      <c r="C643" s="7"/>
      <c r="D643" s="7"/>
      <c r="E643" s="7"/>
      <c r="F643" s="7"/>
      <c r="G643" s="7"/>
      <c r="H643" s="7"/>
      <c r="I643" s="7"/>
      <c r="J643" s="7"/>
      <c r="K643" s="7"/>
      <c r="L643" s="7"/>
      <c r="M643" s="7"/>
      <c r="N643" s="7"/>
      <c r="O643" s="7"/>
      <c r="P643" s="7"/>
      <c r="Q643" s="7"/>
      <c r="R643" s="7"/>
    </row>
    <row r="644" spans="1:18" ht="13.2">
      <c r="A644" s="7"/>
      <c r="B644" s="7"/>
      <c r="C644" s="7"/>
      <c r="D644" s="7"/>
      <c r="E644" s="7"/>
      <c r="F644" s="7"/>
      <c r="G644" s="7"/>
      <c r="H644" s="7"/>
      <c r="I644" s="7"/>
      <c r="J644" s="7"/>
      <c r="K644" s="7"/>
      <c r="L644" s="7"/>
      <c r="M644" s="7"/>
      <c r="N644" s="7"/>
      <c r="O644" s="7"/>
      <c r="P644" s="7"/>
      <c r="Q644" s="7"/>
      <c r="R644" s="7"/>
    </row>
    <row r="645" spans="1:18" ht="13.2">
      <c r="A645" s="7"/>
      <c r="B645" s="7"/>
      <c r="C645" s="7"/>
      <c r="D645" s="7"/>
      <c r="E645" s="7"/>
      <c r="F645" s="7"/>
      <c r="G645" s="7"/>
      <c r="H645" s="7"/>
      <c r="I645" s="7"/>
      <c r="J645" s="7"/>
      <c r="K645" s="7"/>
      <c r="L645" s="7"/>
      <c r="M645" s="7"/>
      <c r="N645" s="7"/>
      <c r="O645" s="7"/>
      <c r="P645" s="7"/>
      <c r="Q645" s="7"/>
      <c r="R645" s="7"/>
    </row>
    <row r="646" spans="1:18" ht="13.2">
      <c r="A646" s="7"/>
      <c r="B646" s="7"/>
      <c r="C646" s="7"/>
      <c r="D646" s="7"/>
      <c r="E646" s="7"/>
      <c r="F646" s="7"/>
      <c r="G646" s="7"/>
      <c r="H646" s="7"/>
      <c r="I646" s="7"/>
      <c r="J646" s="7"/>
      <c r="K646" s="7"/>
      <c r="L646" s="7"/>
      <c r="M646" s="7"/>
      <c r="N646" s="7"/>
      <c r="O646" s="7"/>
      <c r="P646" s="7"/>
      <c r="Q646" s="7"/>
      <c r="R646" s="7"/>
    </row>
    <row r="647" spans="1:18" ht="13.2">
      <c r="A647" s="7"/>
      <c r="B647" s="7"/>
      <c r="C647" s="7"/>
      <c r="D647" s="7"/>
      <c r="E647" s="7"/>
      <c r="F647" s="7"/>
      <c r="G647" s="7"/>
      <c r="H647" s="7"/>
      <c r="I647" s="7"/>
      <c r="J647" s="7"/>
      <c r="K647" s="7"/>
      <c r="L647" s="7"/>
      <c r="M647" s="7"/>
      <c r="N647" s="7"/>
      <c r="O647" s="7"/>
      <c r="P647" s="7"/>
      <c r="Q647" s="7"/>
      <c r="R647" s="7"/>
    </row>
    <row r="648" spans="1:18" ht="13.2">
      <c r="A648" s="7"/>
      <c r="B648" s="7"/>
      <c r="C648" s="7"/>
      <c r="D648" s="7"/>
      <c r="E648" s="7"/>
      <c r="F648" s="7"/>
      <c r="G648" s="7"/>
      <c r="H648" s="7"/>
      <c r="I648" s="7"/>
      <c r="J648" s="7"/>
      <c r="K648" s="7"/>
      <c r="L648" s="7"/>
      <c r="M648" s="7"/>
      <c r="N648" s="7"/>
      <c r="O648" s="7"/>
      <c r="P648" s="7"/>
      <c r="Q648" s="7"/>
      <c r="R648" s="7"/>
    </row>
    <row r="649" spans="1:18" ht="13.2">
      <c r="A649" s="7"/>
      <c r="B649" s="7"/>
      <c r="C649" s="7"/>
      <c r="D649" s="7"/>
      <c r="E649" s="7"/>
      <c r="F649" s="7"/>
      <c r="G649" s="7"/>
      <c r="H649" s="7"/>
      <c r="I649" s="7"/>
      <c r="J649" s="7"/>
      <c r="K649" s="7"/>
      <c r="L649" s="7"/>
      <c r="M649" s="7"/>
      <c r="N649" s="7"/>
      <c r="O649" s="7"/>
      <c r="P649" s="7"/>
      <c r="Q649" s="7"/>
      <c r="R649" s="7"/>
    </row>
    <row r="650" spans="1:18" ht="13.2">
      <c r="A650" s="7"/>
      <c r="B650" s="7"/>
      <c r="C650" s="7"/>
      <c r="D650" s="7"/>
      <c r="E650" s="7"/>
      <c r="F650" s="7"/>
      <c r="G650" s="7"/>
      <c r="H650" s="7"/>
      <c r="I650" s="7"/>
      <c r="J650" s="7"/>
      <c r="K650" s="7"/>
      <c r="L650" s="7"/>
      <c r="M650" s="7"/>
      <c r="N650" s="7"/>
      <c r="O650" s="7"/>
      <c r="P650" s="7"/>
      <c r="Q650" s="7"/>
      <c r="R650" s="7"/>
    </row>
    <row r="651" spans="1:18" ht="13.2">
      <c r="A651" s="7"/>
      <c r="B651" s="7"/>
      <c r="C651" s="7"/>
      <c r="D651" s="7"/>
      <c r="E651" s="7"/>
      <c r="F651" s="7"/>
      <c r="G651" s="7"/>
      <c r="H651" s="7"/>
      <c r="I651" s="7"/>
      <c r="J651" s="7"/>
      <c r="K651" s="7"/>
      <c r="L651" s="7"/>
      <c r="M651" s="7"/>
      <c r="N651" s="7"/>
      <c r="O651" s="7"/>
      <c r="P651" s="7"/>
      <c r="Q651" s="7"/>
      <c r="R651" s="7"/>
    </row>
    <row r="652" spans="1:18" ht="13.2">
      <c r="A652" s="7"/>
      <c r="B652" s="7"/>
      <c r="C652" s="7"/>
      <c r="D652" s="7"/>
      <c r="E652" s="7"/>
      <c r="F652" s="7"/>
      <c r="G652" s="7"/>
      <c r="H652" s="7"/>
      <c r="I652" s="7"/>
      <c r="J652" s="7"/>
      <c r="K652" s="7"/>
      <c r="L652" s="7"/>
      <c r="M652" s="7"/>
      <c r="N652" s="7"/>
      <c r="O652" s="7"/>
      <c r="P652" s="7"/>
      <c r="Q652" s="7"/>
      <c r="R652" s="7"/>
    </row>
    <row r="653" spans="1:18" ht="13.2">
      <c r="A653" s="7"/>
      <c r="B653" s="7"/>
      <c r="C653" s="7"/>
      <c r="D653" s="7"/>
      <c r="E653" s="7"/>
      <c r="F653" s="7"/>
      <c r="G653" s="7"/>
      <c r="H653" s="7"/>
      <c r="I653" s="7"/>
      <c r="J653" s="7"/>
      <c r="K653" s="7"/>
      <c r="L653" s="7"/>
      <c r="M653" s="7"/>
      <c r="N653" s="7"/>
      <c r="O653" s="7"/>
      <c r="P653" s="7"/>
      <c r="Q653" s="7"/>
      <c r="R653" s="7"/>
    </row>
    <row r="654" spans="1:18" ht="13.2">
      <c r="A654" s="7"/>
      <c r="B654" s="7"/>
      <c r="C654" s="7"/>
      <c r="D654" s="7"/>
      <c r="E654" s="7"/>
      <c r="F654" s="7"/>
      <c r="G654" s="7"/>
      <c r="H654" s="7"/>
      <c r="I654" s="7"/>
      <c r="J654" s="7"/>
      <c r="K654" s="7"/>
      <c r="L654" s="7"/>
      <c r="M654" s="7"/>
      <c r="N654" s="7"/>
      <c r="O654" s="7"/>
      <c r="P654" s="7"/>
      <c r="Q654" s="7"/>
      <c r="R654" s="7"/>
    </row>
    <row r="655" spans="1:18" ht="13.2">
      <c r="A655" s="7"/>
      <c r="B655" s="7"/>
      <c r="C655" s="7"/>
      <c r="D655" s="7"/>
      <c r="E655" s="7"/>
      <c r="F655" s="7"/>
      <c r="G655" s="7"/>
      <c r="H655" s="7"/>
      <c r="I655" s="7"/>
      <c r="J655" s="7"/>
      <c r="K655" s="7"/>
      <c r="L655" s="7"/>
      <c r="M655" s="7"/>
      <c r="N655" s="7"/>
      <c r="O655" s="7"/>
      <c r="P655" s="7"/>
      <c r="Q655" s="7"/>
      <c r="R655" s="7"/>
    </row>
    <row r="656" spans="1:18" ht="13.2">
      <c r="A656" s="7"/>
      <c r="B656" s="7"/>
      <c r="C656" s="7"/>
      <c r="D656" s="7"/>
      <c r="E656" s="7"/>
      <c r="F656" s="7"/>
      <c r="G656" s="7"/>
      <c r="H656" s="7"/>
      <c r="I656" s="7"/>
      <c r="J656" s="7"/>
      <c r="K656" s="7"/>
      <c r="L656" s="7"/>
      <c r="M656" s="7"/>
      <c r="N656" s="7"/>
      <c r="O656" s="7"/>
      <c r="P656" s="7"/>
      <c r="Q656" s="7"/>
      <c r="R656" s="7"/>
    </row>
    <row r="657" spans="1:18" ht="13.2">
      <c r="A657" s="7"/>
      <c r="B657" s="7"/>
      <c r="C657" s="7"/>
      <c r="D657" s="7"/>
      <c r="E657" s="7"/>
      <c r="F657" s="7"/>
      <c r="G657" s="7"/>
      <c r="H657" s="7"/>
      <c r="I657" s="7"/>
      <c r="J657" s="7"/>
      <c r="K657" s="7"/>
      <c r="L657" s="7"/>
      <c r="M657" s="7"/>
      <c r="N657" s="7"/>
      <c r="O657" s="7"/>
      <c r="P657" s="7"/>
      <c r="Q657" s="7"/>
      <c r="R657" s="7"/>
    </row>
    <row r="658" spans="1:18" ht="13.2">
      <c r="A658" s="7"/>
      <c r="B658" s="7"/>
      <c r="C658" s="7"/>
      <c r="D658" s="7"/>
      <c r="E658" s="7"/>
      <c r="F658" s="7"/>
      <c r="G658" s="7"/>
      <c r="H658" s="7"/>
      <c r="I658" s="7"/>
      <c r="J658" s="7"/>
      <c r="K658" s="7"/>
      <c r="L658" s="7"/>
      <c r="M658" s="7"/>
      <c r="N658" s="7"/>
      <c r="O658" s="7"/>
      <c r="P658" s="7"/>
      <c r="Q658" s="7"/>
      <c r="R658" s="7"/>
    </row>
    <row r="659" spans="1:18" ht="13.2">
      <c r="A659" s="7"/>
      <c r="B659" s="7"/>
      <c r="C659" s="7"/>
      <c r="D659" s="7"/>
      <c r="E659" s="7"/>
      <c r="F659" s="7"/>
      <c r="G659" s="7"/>
      <c r="H659" s="7"/>
      <c r="I659" s="7"/>
      <c r="J659" s="7"/>
      <c r="K659" s="7"/>
      <c r="L659" s="7"/>
      <c r="M659" s="7"/>
      <c r="N659" s="7"/>
      <c r="O659" s="7"/>
      <c r="P659" s="7"/>
      <c r="Q659" s="7"/>
      <c r="R659" s="7"/>
    </row>
    <row r="660" spans="1:18" ht="13.2">
      <c r="A660" s="7"/>
      <c r="B660" s="7"/>
      <c r="C660" s="7"/>
      <c r="D660" s="7"/>
      <c r="E660" s="7"/>
      <c r="F660" s="7"/>
      <c r="G660" s="7"/>
      <c r="H660" s="7"/>
      <c r="I660" s="7"/>
      <c r="J660" s="7"/>
      <c r="K660" s="7"/>
      <c r="L660" s="7"/>
      <c r="M660" s="7"/>
      <c r="N660" s="7"/>
      <c r="O660" s="7"/>
      <c r="P660" s="7"/>
      <c r="Q660" s="7"/>
      <c r="R660" s="7"/>
    </row>
    <row r="661" spans="1:18" ht="13.2">
      <c r="A661" s="7"/>
      <c r="B661" s="7"/>
      <c r="C661" s="7"/>
      <c r="D661" s="7"/>
      <c r="E661" s="7"/>
      <c r="F661" s="7"/>
      <c r="G661" s="7"/>
      <c r="H661" s="7"/>
      <c r="I661" s="7"/>
      <c r="J661" s="7"/>
      <c r="K661" s="7"/>
      <c r="L661" s="7"/>
      <c r="M661" s="7"/>
      <c r="N661" s="7"/>
      <c r="O661" s="7"/>
      <c r="P661" s="7"/>
      <c r="Q661" s="7"/>
      <c r="R661" s="7"/>
    </row>
    <row r="662" spans="1:18" ht="13.2">
      <c r="A662" s="7"/>
      <c r="B662" s="7"/>
      <c r="C662" s="7"/>
      <c r="D662" s="7"/>
      <c r="E662" s="7"/>
      <c r="F662" s="7"/>
      <c r="G662" s="7"/>
      <c r="H662" s="7"/>
      <c r="I662" s="7"/>
      <c r="J662" s="7"/>
      <c r="K662" s="7"/>
      <c r="L662" s="7"/>
      <c r="M662" s="7"/>
      <c r="N662" s="7"/>
      <c r="O662" s="7"/>
      <c r="P662" s="7"/>
      <c r="Q662" s="7"/>
      <c r="R662" s="7"/>
    </row>
    <row r="663" spans="1:18" ht="13.2">
      <c r="A663" s="7"/>
      <c r="B663" s="7"/>
      <c r="C663" s="7"/>
      <c r="D663" s="7"/>
      <c r="E663" s="7"/>
      <c r="F663" s="7"/>
      <c r="G663" s="7"/>
      <c r="H663" s="7"/>
      <c r="I663" s="7"/>
      <c r="J663" s="7"/>
      <c r="K663" s="7"/>
      <c r="L663" s="7"/>
      <c r="M663" s="7"/>
      <c r="N663" s="7"/>
      <c r="O663" s="7"/>
      <c r="P663" s="7"/>
      <c r="Q663" s="7"/>
      <c r="R663" s="7"/>
    </row>
    <row r="664" spans="1:18" ht="13.2">
      <c r="A664" s="7"/>
      <c r="B664" s="7"/>
      <c r="C664" s="7"/>
      <c r="D664" s="7"/>
      <c r="E664" s="7"/>
      <c r="F664" s="7"/>
      <c r="G664" s="7"/>
      <c r="H664" s="7"/>
      <c r="I664" s="7"/>
      <c r="J664" s="7"/>
      <c r="K664" s="7"/>
      <c r="L664" s="7"/>
      <c r="M664" s="7"/>
      <c r="N664" s="7"/>
      <c r="O664" s="7"/>
      <c r="P664" s="7"/>
      <c r="Q664" s="7"/>
      <c r="R664" s="7"/>
    </row>
    <row r="665" spans="1:18" ht="13.2">
      <c r="A665" s="7"/>
      <c r="B665" s="7"/>
      <c r="C665" s="7"/>
      <c r="D665" s="7"/>
      <c r="E665" s="7"/>
      <c r="F665" s="7"/>
      <c r="G665" s="7"/>
      <c r="H665" s="7"/>
      <c r="I665" s="7"/>
      <c r="J665" s="7"/>
      <c r="K665" s="7"/>
      <c r="L665" s="7"/>
      <c r="M665" s="7"/>
      <c r="N665" s="7"/>
      <c r="O665" s="7"/>
      <c r="P665" s="7"/>
      <c r="Q665" s="7"/>
      <c r="R665" s="7"/>
    </row>
    <row r="666" spans="1:18" ht="13.2">
      <c r="A666" s="7"/>
      <c r="B666" s="7"/>
      <c r="C666" s="7"/>
      <c r="D666" s="7"/>
      <c r="E666" s="7"/>
      <c r="F666" s="7"/>
      <c r="G666" s="7"/>
      <c r="H666" s="7"/>
      <c r="I666" s="7"/>
      <c r="J666" s="7"/>
      <c r="K666" s="7"/>
      <c r="L666" s="7"/>
      <c r="M666" s="7"/>
      <c r="N666" s="7"/>
      <c r="O666" s="7"/>
      <c r="P666" s="7"/>
      <c r="Q666" s="7"/>
      <c r="R666" s="7"/>
    </row>
    <row r="667" spans="1:18" ht="13.2">
      <c r="A667" s="7"/>
      <c r="B667" s="7"/>
      <c r="C667" s="7"/>
      <c r="D667" s="7"/>
      <c r="E667" s="7"/>
      <c r="F667" s="7"/>
      <c r="G667" s="7"/>
      <c r="H667" s="7"/>
      <c r="I667" s="7"/>
      <c r="J667" s="7"/>
      <c r="K667" s="7"/>
      <c r="L667" s="7"/>
      <c r="M667" s="7"/>
      <c r="N667" s="7"/>
      <c r="O667" s="7"/>
      <c r="P667" s="7"/>
      <c r="Q667" s="7"/>
      <c r="R667" s="7"/>
    </row>
    <row r="668" spans="1:18" ht="13.2">
      <c r="A668" s="7"/>
      <c r="B668" s="7"/>
      <c r="C668" s="7"/>
      <c r="D668" s="7"/>
      <c r="E668" s="7"/>
      <c r="F668" s="7"/>
      <c r="G668" s="7"/>
      <c r="H668" s="7"/>
      <c r="I668" s="7"/>
      <c r="J668" s="7"/>
      <c r="K668" s="7"/>
      <c r="L668" s="7"/>
      <c r="M668" s="7"/>
      <c r="N668" s="7"/>
      <c r="O668" s="7"/>
      <c r="P668" s="7"/>
      <c r="Q668" s="7"/>
      <c r="R668" s="7"/>
    </row>
    <row r="669" spans="1:18" ht="13.2">
      <c r="A669" s="7"/>
      <c r="B669" s="7"/>
      <c r="C669" s="7"/>
      <c r="D669" s="7"/>
      <c r="E669" s="7"/>
      <c r="F669" s="7"/>
      <c r="G669" s="7"/>
      <c r="H669" s="7"/>
      <c r="I669" s="7"/>
      <c r="J669" s="7"/>
      <c r="K669" s="7"/>
      <c r="L669" s="7"/>
      <c r="M669" s="7"/>
      <c r="N669" s="7"/>
      <c r="O669" s="7"/>
      <c r="P669" s="7"/>
      <c r="Q669" s="7"/>
      <c r="R669" s="7"/>
    </row>
    <row r="670" spans="1:18" ht="13.2">
      <c r="A670" s="7"/>
      <c r="B670" s="7"/>
      <c r="C670" s="7"/>
      <c r="D670" s="7"/>
      <c r="E670" s="7"/>
      <c r="F670" s="7"/>
      <c r="G670" s="7"/>
      <c r="H670" s="7"/>
      <c r="I670" s="7"/>
      <c r="J670" s="7"/>
      <c r="K670" s="7"/>
      <c r="L670" s="7"/>
      <c r="M670" s="7"/>
      <c r="N670" s="7"/>
      <c r="O670" s="7"/>
      <c r="P670" s="7"/>
      <c r="Q670" s="7"/>
      <c r="R670" s="7"/>
    </row>
    <row r="671" spans="1:18" ht="13.2">
      <c r="A671" s="7"/>
      <c r="B671" s="7"/>
      <c r="C671" s="7"/>
      <c r="D671" s="7"/>
      <c r="E671" s="7"/>
      <c r="F671" s="7"/>
      <c r="G671" s="7"/>
      <c r="H671" s="7"/>
      <c r="I671" s="7"/>
      <c r="J671" s="7"/>
      <c r="K671" s="7"/>
      <c r="L671" s="7"/>
      <c r="M671" s="7"/>
      <c r="N671" s="7"/>
      <c r="O671" s="7"/>
      <c r="P671" s="7"/>
      <c r="Q671" s="7"/>
      <c r="R671" s="7"/>
    </row>
    <row r="672" spans="1:18" ht="13.2">
      <c r="A672" s="7"/>
      <c r="B672" s="7"/>
      <c r="C672" s="7"/>
      <c r="D672" s="7"/>
      <c r="E672" s="7"/>
      <c r="F672" s="7"/>
      <c r="G672" s="7"/>
      <c r="H672" s="7"/>
      <c r="I672" s="7"/>
      <c r="J672" s="7"/>
      <c r="K672" s="7"/>
      <c r="L672" s="7"/>
      <c r="M672" s="7"/>
      <c r="N672" s="7"/>
      <c r="O672" s="7"/>
      <c r="P672" s="7"/>
      <c r="Q672" s="7"/>
      <c r="R672" s="7"/>
    </row>
    <row r="673" spans="1:18" ht="13.2">
      <c r="A673" s="7"/>
      <c r="B673" s="7"/>
      <c r="C673" s="7"/>
      <c r="D673" s="7"/>
      <c r="E673" s="7"/>
      <c r="F673" s="7"/>
      <c r="G673" s="7"/>
      <c r="H673" s="7"/>
      <c r="I673" s="7"/>
      <c r="J673" s="7"/>
      <c r="K673" s="7"/>
      <c r="L673" s="7"/>
      <c r="M673" s="7"/>
      <c r="N673" s="7"/>
      <c r="O673" s="7"/>
      <c r="P673" s="7"/>
      <c r="Q673" s="7"/>
      <c r="R673" s="7"/>
    </row>
    <row r="674" spans="1:18" ht="13.2">
      <c r="A674" s="7"/>
      <c r="B674" s="7"/>
      <c r="C674" s="7"/>
      <c r="D674" s="7"/>
      <c r="E674" s="7"/>
      <c r="F674" s="7"/>
      <c r="G674" s="7"/>
      <c r="H674" s="7"/>
      <c r="I674" s="7"/>
      <c r="J674" s="7"/>
      <c r="K674" s="7"/>
      <c r="L674" s="7"/>
      <c r="M674" s="7"/>
      <c r="N674" s="7"/>
      <c r="O674" s="7"/>
      <c r="P674" s="7"/>
      <c r="Q674" s="7"/>
      <c r="R674" s="7"/>
    </row>
    <row r="675" spans="1:18" ht="13.2">
      <c r="A675" s="7"/>
      <c r="B675" s="7"/>
      <c r="C675" s="7"/>
      <c r="D675" s="7"/>
      <c r="E675" s="7"/>
      <c r="F675" s="7"/>
      <c r="G675" s="7"/>
      <c r="H675" s="7"/>
      <c r="I675" s="7"/>
      <c r="J675" s="7"/>
      <c r="K675" s="7"/>
      <c r="L675" s="7"/>
      <c r="M675" s="7"/>
      <c r="N675" s="7"/>
      <c r="O675" s="7"/>
      <c r="P675" s="7"/>
      <c r="Q675" s="7"/>
      <c r="R675" s="7"/>
    </row>
    <row r="676" spans="1:18" ht="13.2">
      <c r="A676" s="7"/>
      <c r="B676" s="7"/>
      <c r="C676" s="7"/>
      <c r="D676" s="7"/>
      <c r="E676" s="7"/>
      <c r="F676" s="7"/>
      <c r="G676" s="7"/>
      <c r="H676" s="7"/>
      <c r="I676" s="7"/>
      <c r="J676" s="7"/>
      <c r="K676" s="7"/>
      <c r="L676" s="7"/>
      <c r="M676" s="7"/>
      <c r="N676" s="7"/>
      <c r="O676" s="7"/>
      <c r="P676" s="7"/>
      <c r="Q676" s="7"/>
      <c r="R676" s="7"/>
    </row>
    <row r="677" spans="1:18" ht="13.2">
      <c r="A677" s="7"/>
      <c r="B677" s="7"/>
      <c r="C677" s="7"/>
      <c r="D677" s="7"/>
      <c r="E677" s="7"/>
      <c r="F677" s="7"/>
      <c r="G677" s="7"/>
      <c r="H677" s="7"/>
      <c r="I677" s="7"/>
      <c r="J677" s="7"/>
      <c r="K677" s="7"/>
      <c r="L677" s="7"/>
      <c r="M677" s="7"/>
      <c r="N677" s="7"/>
      <c r="O677" s="7"/>
      <c r="P677" s="7"/>
      <c r="Q677" s="7"/>
      <c r="R677" s="7"/>
    </row>
    <row r="678" spans="1:18" ht="13.2">
      <c r="A678" s="7"/>
      <c r="B678" s="7"/>
      <c r="C678" s="7"/>
      <c r="D678" s="7"/>
      <c r="E678" s="7"/>
      <c r="F678" s="7"/>
      <c r="G678" s="7"/>
      <c r="H678" s="7"/>
      <c r="I678" s="7"/>
      <c r="J678" s="7"/>
      <c r="K678" s="7"/>
      <c r="L678" s="7"/>
      <c r="M678" s="7"/>
      <c r="N678" s="7"/>
      <c r="O678" s="7"/>
      <c r="P678" s="7"/>
      <c r="Q678" s="7"/>
      <c r="R678" s="7"/>
    </row>
    <row r="679" spans="1:18" ht="13.2">
      <c r="A679" s="7"/>
      <c r="B679" s="7"/>
      <c r="C679" s="7"/>
      <c r="D679" s="7"/>
      <c r="E679" s="7"/>
      <c r="F679" s="7"/>
      <c r="G679" s="7"/>
      <c r="H679" s="7"/>
      <c r="I679" s="7"/>
      <c r="J679" s="7"/>
      <c r="K679" s="7"/>
      <c r="L679" s="7"/>
      <c r="M679" s="7"/>
      <c r="N679" s="7"/>
      <c r="O679" s="7"/>
      <c r="P679" s="7"/>
      <c r="Q679" s="7"/>
      <c r="R679" s="7"/>
    </row>
    <row r="680" spans="1:18" ht="13.2">
      <c r="A680" s="7"/>
      <c r="B680" s="7"/>
      <c r="C680" s="7"/>
      <c r="D680" s="7"/>
      <c r="E680" s="7"/>
      <c r="F680" s="7"/>
      <c r="G680" s="7"/>
      <c r="H680" s="7"/>
      <c r="I680" s="7"/>
      <c r="J680" s="7"/>
      <c r="K680" s="7"/>
      <c r="L680" s="7"/>
      <c r="M680" s="7"/>
      <c r="N680" s="7"/>
      <c r="O680" s="7"/>
      <c r="P680" s="7"/>
      <c r="Q680" s="7"/>
      <c r="R680" s="7"/>
    </row>
    <row r="681" spans="1:18" ht="13.2">
      <c r="A681" s="7"/>
      <c r="B681" s="7"/>
      <c r="C681" s="7"/>
      <c r="D681" s="7"/>
      <c r="E681" s="7"/>
      <c r="F681" s="7"/>
      <c r="G681" s="7"/>
      <c r="H681" s="7"/>
      <c r="I681" s="7"/>
      <c r="J681" s="7"/>
      <c r="K681" s="7"/>
      <c r="L681" s="7"/>
      <c r="M681" s="7"/>
      <c r="N681" s="7"/>
      <c r="O681" s="7"/>
      <c r="P681" s="7"/>
      <c r="Q681" s="7"/>
      <c r="R681" s="7"/>
    </row>
    <row r="682" spans="1:18" ht="13.2">
      <c r="A682" s="7"/>
      <c r="B682" s="7"/>
      <c r="C682" s="7"/>
      <c r="D682" s="7"/>
      <c r="E682" s="7"/>
      <c r="F682" s="7"/>
      <c r="G682" s="7"/>
      <c r="H682" s="7"/>
      <c r="I682" s="7"/>
      <c r="J682" s="7"/>
      <c r="K682" s="7"/>
      <c r="L682" s="7"/>
      <c r="M682" s="7"/>
      <c r="N682" s="7"/>
      <c r="O682" s="7"/>
      <c r="P682" s="7"/>
      <c r="Q682" s="7"/>
      <c r="R682" s="7"/>
    </row>
    <row r="683" spans="1:18" ht="13.2">
      <c r="A683" s="7"/>
      <c r="B683" s="7"/>
      <c r="C683" s="7"/>
      <c r="D683" s="7"/>
      <c r="E683" s="7"/>
      <c r="F683" s="7"/>
      <c r="G683" s="7"/>
      <c r="H683" s="7"/>
      <c r="I683" s="7"/>
      <c r="J683" s="7"/>
      <c r="K683" s="7"/>
      <c r="L683" s="7"/>
      <c r="M683" s="7"/>
      <c r="N683" s="7"/>
      <c r="O683" s="7"/>
      <c r="P683" s="7"/>
      <c r="Q683" s="7"/>
      <c r="R683" s="7"/>
    </row>
    <row r="684" spans="1:18" ht="13.2">
      <c r="A684" s="7"/>
      <c r="B684" s="7"/>
      <c r="C684" s="7"/>
      <c r="D684" s="7"/>
      <c r="E684" s="7"/>
      <c r="F684" s="7"/>
      <c r="G684" s="7"/>
      <c r="H684" s="7"/>
      <c r="I684" s="7"/>
      <c r="J684" s="7"/>
      <c r="K684" s="7"/>
      <c r="L684" s="7"/>
      <c r="M684" s="7"/>
      <c r="N684" s="7"/>
      <c r="O684" s="7"/>
      <c r="P684" s="7"/>
      <c r="Q684" s="7"/>
      <c r="R684" s="7"/>
    </row>
    <row r="685" spans="1:18" ht="13.2">
      <c r="A685" s="7"/>
      <c r="B685" s="7"/>
      <c r="C685" s="7"/>
      <c r="D685" s="7"/>
      <c r="E685" s="7"/>
      <c r="F685" s="7"/>
      <c r="G685" s="7"/>
      <c r="H685" s="7"/>
      <c r="I685" s="7"/>
      <c r="J685" s="7"/>
      <c r="K685" s="7"/>
      <c r="L685" s="7"/>
      <c r="M685" s="7"/>
      <c r="N685" s="7"/>
      <c r="O685" s="7"/>
      <c r="P685" s="7"/>
      <c r="Q685" s="7"/>
      <c r="R685" s="7"/>
    </row>
    <row r="686" spans="1:18" ht="13.2">
      <c r="A686" s="7"/>
      <c r="B686" s="7"/>
      <c r="C686" s="7"/>
      <c r="D686" s="7"/>
      <c r="E686" s="7"/>
      <c r="F686" s="7"/>
      <c r="G686" s="7"/>
      <c r="H686" s="7"/>
      <c r="I686" s="7"/>
      <c r="J686" s="7"/>
      <c r="K686" s="7"/>
      <c r="L686" s="7"/>
      <c r="M686" s="7"/>
      <c r="N686" s="7"/>
      <c r="O686" s="7"/>
      <c r="P686" s="7"/>
      <c r="Q686" s="7"/>
      <c r="R686" s="7"/>
    </row>
    <row r="687" spans="1:18" ht="13.2">
      <c r="A687" s="7"/>
      <c r="B687" s="7"/>
      <c r="C687" s="7"/>
      <c r="D687" s="7"/>
      <c r="E687" s="7"/>
      <c r="F687" s="7"/>
      <c r="G687" s="7"/>
      <c r="H687" s="7"/>
      <c r="I687" s="7"/>
      <c r="J687" s="7"/>
      <c r="K687" s="7"/>
      <c r="L687" s="7"/>
      <c r="M687" s="7"/>
      <c r="N687" s="7"/>
      <c r="O687" s="7"/>
      <c r="P687" s="7"/>
      <c r="Q687" s="7"/>
      <c r="R687" s="7"/>
    </row>
    <row r="688" spans="1:18" ht="13.2">
      <c r="A688" s="7"/>
      <c r="B688" s="7"/>
      <c r="C688" s="7"/>
      <c r="D688" s="7"/>
      <c r="E688" s="7"/>
      <c r="F688" s="7"/>
      <c r="G688" s="7"/>
      <c r="H688" s="7"/>
      <c r="I688" s="7"/>
      <c r="J688" s="7"/>
      <c r="K688" s="7"/>
      <c r="L688" s="7"/>
      <c r="M688" s="7"/>
      <c r="N688" s="7"/>
      <c r="O688" s="7"/>
      <c r="P688" s="7"/>
      <c r="Q688" s="7"/>
      <c r="R688" s="7"/>
    </row>
    <row r="689" spans="1:18" ht="13.2">
      <c r="A689" s="7"/>
      <c r="B689" s="7"/>
      <c r="C689" s="7"/>
      <c r="D689" s="7"/>
      <c r="E689" s="7"/>
      <c r="F689" s="7"/>
      <c r="G689" s="7"/>
      <c r="H689" s="7"/>
      <c r="I689" s="7"/>
      <c r="J689" s="7"/>
      <c r="K689" s="7"/>
      <c r="L689" s="7"/>
      <c r="M689" s="7"/>
      <c r="N689" s="7"/>
      <c r="O689" s="7"/>
      <c r="P689" s="7"/>
      <c r="Q689" s="7"/>
      <c r="R689" s="7"/>
    </row>
    <row r="690" spans="1:18" ht="13.2">
      <c r="A690" s="7"/>
      <c r="B690" s="7"/>
      <c r="C690" s="7"/>
      <c r="D690" s="7"/>
      <c r="E690" s="7"/>
      <c r="F690" s="7"/>
      <c r="G690" s="7"/>
      <c r="H690" s="7"/>
      <c r="I690" s="7"/>
      <c r="J690" s="7"/>
      <c r="K690" s="7"/>
      <c r="L690" s="7"/>
      <c r="M690" s="7"/>
      <c r="N690" s="7"/>
      <c r="O690" s="7"/>
      <c r="P690" s="7"/>
      <c r="Q690" s="7"/>
      <c r="R690" s="7"/>
    </row>
    <row r="691" spans="1:18" ht="13.2">
      <c r="A691" s="7"/>
      <c r="B691" s="7"/>
      <c r="C691" s="7"/>
      <c r="D691" s="7"/>
      <c r="E691" s="7"/>
      <c r="F691" s="7"/>
      <c r="G691" s="7"/>
      <c r="H691" s="7"/>
      <c r="I691" s="7"/>
      <c r="J691" s="7"/>
      <c r="K691" s="7"/>
      <c r="L691" s="7"/>
      <c r="M691" s="7"/>
      <c r="N691" s="7"/>
      <c r="O691" s="7"/>
      <c r="P691" s="7"/>
      <c r="Q691" s="7"/>
      <c r="R691" s="7"/>
    </row>
    <row r="692" spans="1:18" ht="13.2">
      <c r="A692" s="7"/>
      <c r="B692" s="7"/>
      <c r="C692" s="7"/>
      <c r="D692" s="7"/>
      <c r="E692" s="7"/>
      <c r="F692" s="7"/>
      <c r="G692" s="7"/>
      <c r="H692" s="7"/>
      <c r="I692" s="7"/>
      <c r="J692" s="7"/>
      <c r="K692" s="7"/>
      <c r="L692" s="7"/>
      <c r="M692" s="7"/>
      <c r="N692" s="7"/>
      <c r="O692" s="7"/>
      <c r="P692" s="7"/>
      <c r="Q692" s="7"/>
      <c r="R692" s="7"/>
    </row>
    <row r="693" spans="1:18" ht="13.2">
      <c r="A693" s="7"/>
      <c r="B693" s="7"/>
      <c r="C693" s="7"/>
      <c r="D693" s="7"/>
      <c r="E693" s="7"/>
      <c r="F693" s="7"/>
      <c r="G693" s="7"/>
      <c r="H693" s="7"/>
      <c r="I693" s="7"/>
      <c r="J693" s="7"/>
      <c r="K693" s="7"/>
      <c r="L693" s="7"/>
      <c r="M693" s="7"/>
      <c r="N693" s="7"/>
      <c r="O693" s="7"/>
      <c r="P693" s="7"/>
      <c r="Q693" s="7"/>
      <c r="R693" s="7"/>
    </row>
    <row r="694" spans="1:18" ht="13.2">
      <c r="A694" s="7"/>
      <c r="B694" s="7"/>
      <c r="C694" s="7"/>
      <c r="D694" s="7"/>
      <c r="E694" s="7"/>
      <c r="F694" s="7"/>
      <c r="G694" s="7"/>
      <c r="H694" s="7"/>
      <c r="I694" s="7"/>
      <c r="J694" s="7"/>
      <c r="K694" s="7"/>
      <c r="L694" s="7"/>
      <c r="M694" s="7"/>
      <c r="N694" s="7"/>
      <c r="O694" s="7"/>
      <c r="P694" s="7"/>
      <c r="Q694" s="7"/>
      <c r="R694" s="7"/>
    </row>
    <row r="695" spans="1:18" ht="13.2">
      <c r="A695" s="7"/>
      <c r="B695" s="7"/>
      <c r="C695" s="7"/>
      <c r="D695" s="7"/>
      <c r="E695" s="7"/>
      <c r="F695" s="7"/>
      <c r="G695" s="7"/>
      <c r="H695" s="7"/>
      <c r="I695" s="7"/>
      <c r="J695" s="7"/>
      <c r="K695" s="7"/>
      <c r="L695" s="7"/>
      <c r="M695" s="7"/>
      <c r="N695" s="7"/>
      <c r="O695" s="7"/>
      <c r="P695" s="7"/>
      <c r="Q695" s="7"/>
      <c r="R695" s="7"/>
    </row>
    <row r="696" spans="1:18" ht="13.2">
      <c r="A696" s="7"/>
      <c r="B696" s="7"/>
      <c r="C696" s="7"/>
      <c r="D696" s="7"/>
      <c r="E696" s="7"/>
      <c r="F696" s="7"/>
      <c r="G696" s="7"/>
      <c r="H696" s="7"/>
      <c r="I696" s="7"/>
      <c r="J696" s="7"/>
      <c r="K696" s="7"/>
      <c r="L696" s="7"/>
      <c r="M696" s="7"/>
      <c r="N696" s="7"/>
      <c r="O696" s="7"/>
      <c r="P696" s="7"/>
      <c r="Q696" s="7"/>
      <c r="R696" s="7"/>
    </row>
    <row r="697" spans="1:18" ht="13.2">
      <c r="A697" s="7"/>
      <c r="B697" s="7"/>
      <c r="C697" s="7"/>
      <c r="D697" s="7"/>
      <c r="E697" s="7"/>
      <c r="F697" s="7"/>
      <c r="G697" s="7"/>
      <c r="H697" s="7"/>
      <c r="I697" s="7"/>
      <c r="J697" s="7"/>
      <c r="K697" s="7"/>
      <c r="L697" s="7"/>
      <c r="M697" s="7"/>
      <c r="N697" s="7"/>
      <c r="O697" s="7"/>
      <c r="P697" s="7"/>
      <c r="Q697" s="7"/>
      <c r="R697" s="7"/>
    </row>
    <row r="698" spans="1:18" ht="13.2">
      <c r="A698" s="7"/>
      <c r="B698" s="7"/>
      <c r="C698" s="7"/>
      <c r="D698" s="7"/>
      <c r="E698" s="7"/>
      <c r="F698" s="7"/>
      <c r="G698" s="7"/>
      <c r="H698" s="7"/>
      <c r="I698" s="7"/>
      <c r="J698" s="7"/>
      <c r="K698" s="7"/>
      <c r="L698" s="7"/>
      <c r="M698" s="7"/>
      <c r="N698" s="7"/>
      <c r="O698" s="7"/>
      <c r="P698" s="7"/>
      <c r="Q698" s="7"/>
      <c r="R698" s="7"/>
    </row>
    <row r="699" spans="1:18" ht="13.2">
      <c r="A699" s="7"/>
      <c r="B699" s="7"/>
      <c r="C699" s="7"/>
      <c r="D699" s="7"/>
      <c r="E699" s="7"/>
      <c r="F699" s="7"/>
      <c r="G699" s="7"/>
      <c r="H699" s="7"/>
      <c r="I699" s="7"/>
      <c r="J699" s="7"/>
      <c r="K699" s="7"/>
      <c r="L699" s="7"/>
      <c r="M699" s="7"/>
      <c r="N699" s="7"/>
      <c r="O699" s="7"/>
      <c r="P699" s="7"/>
      <c r="Q699" s="7"/>
      <c r="R699" s="7"/>
    </row>
    <row r="700" spans="1:18" ht="13.2">
      <c r="A700" s="7"/>
      <c r="B700" s="7"/>
      <c r="C700" s="7"/>
      <c r="D700" s="7"/>
      <c r="E700" s="7"/>
      <c r="F700" s="7"/>
      <c r="G700" s="7"/>
      <c r="H700" s="7"/>
      <c r="I700" s="7"/>
      <c r="J700" s="7"/>
      <c r="K700" s="7"/>
      <c r="L700" s="7"/>
      <c r="M700" s="7"/>
      <c r="N700" s="7"/>
      <c r="O700" s="7"/>
      <c r="P700" s="7"/>
      <c r="Q700" s="7"/>
      <c r="R700" s="7"/>
    </row>
    <row r="701" spans="1:18" ht="13.2">
      <c r="A701" s="7"/>
      <c r="B701" s="7"/>
      <c r="C701" s="7"/>
      <c r="D701" s="7"/>
      <c r="E701" s="7"/>
      <c r="F701" s="7"/>
      <c r="G701" s="7"/>
      <c r="H701" s="7"/>
      <c r="I701" s="7"/>
      <c r="J701" s="7"/>
      <c r="K701" s="7"/>
      <c r="L701" s="7"/>
      <c r="M701" s="7"/>
      <c r="N701" s="7"/>
      <c r="O701" s="7"/>
      <c r="P701" s="7"/>
      <c r="Q701" s="7"/>
      <c r="R701" s="7"/>
    </row>
    <row r="702" spans="1:18" ht="13.2">
      <c r="A702" s="7"/>
      <c r="B702" s="7"/>
      <c r="C702" s="7"/>
      <c r="D702" s="7"/>
      <c r="E702" s="7"/>
      <c r="F702" s="7"/>
      <c r="G702" s="7"/>
      <c r="H702" s="7"/>
      <c r="I702" s="7"/>
      <c r="J702" s="7"/>
      <c r="K702" s="7"/>
      <c r="L702" s="7"/>
      <c r="M702" s="7"/>
      <c r="N702" s="7"/>
      <c r="O702" s="7"/>
      <c r="P702" s="7"/>
      <c r="Q702" s="7"/>
      <c r="R702" s="7"/>
    </row>
    <row r="703" spans="1:18" ht="13.2">
      <c r="A703" s="7"/>
      <c r="B703" s="7"/>
      <c r="C703" s="7"/>
      <c r="D703" s="7"/>
      <c r="E703" s="7"/>
      <c r="F703" s="7"/>
      <c r="G703" s="7"/>
      <c r="H703" s="7"/>
      <c r="I703" s="7"/>
      <c r="J703" s="7"/>
      <c r="K703" s="7"/>
      <c r="L703" s="7"/>
      <c r="M703" s="7"/>
      <c r="N703" s="7"/>
      <c r="O703" s="7"/>
      <c r="P703" s="7"/>
      <c r="Q703" s="7"/>
      <c r="R703" s="7"/>
    </row>
    <row r="704" spans="1:18" ht="13.2">
      <c r="A704" s="7"/>
      <c r="B704" s="7"/>
      <c r="C704" s="7"/>
      <c r="D704" s="7"/>
      <c r="E704" s="7"/>
      <c r="F704" s="7"/>
      <c r="G704" s="7"/>
      <c r="H704" s="7"/>
      <c r="I704" s="7"/>
      <c r="J704" s="7"/>
      <c r="K704" s="7"/>
      <c r="L704" s="7"/>
      <c r="M704" s="7"/>
      <c r="N704" s="7"/>
      <c r="O704" s="7"/>
      <c r="P704" s="7"/>
      <c r="Q704" s="7"/>
      <c r="R704" s="7"/>
    </row>
    <row r="705" spans="1:18" ht="13.2">
      <c r="A705" s="7"/>
      <c r="B705" s="7"/>
      <c r="C705" s="7"/>
      <c r="D705" s="7"/>
      <c r="E705" s="7"/>
      <c r="F705" s="7"/>
      <c r="G705" s="7"/>
      <c r="H705" s="7"/>
      <c r="I705" s="7"/>
      <c r="J705" s="7"/>
      <c r="K705" s="7"/>
      <c r="L705" s="7"/>
      <c r="M705" s="7"/>
      <c r="N705" s="7"/>
      <c r="O705" s="7"/>
      <c r="P705" s="7"/>
      <c r="Q705" s="7"/>
      <c r="R705" s="7"/>
    </row>
    <row r="706" spans="1:18" ht="13.2">
      <c r="A706" s="7"/>
      <c r="B706" s="7"/>
      <c r="C706" s="7"/>
      <c r="D706" s="7"/>
      <c r="E706" s="7"/>
      <c r="F706" s="7"/>
      <c r="G706" s="7"/>
      <c r="H706" s="7"/>
      <c r="I706" s="7"/>
      <c r="J706" s="7"/>
      <c r="K706" s="7"/>
      <c r="L706" s="7"/>
      <c r="M706" s="7"/>
      <c r="N706" s="7"/>
      <c r="O706" s="7"/>
      <c r="P706" s="7"/>
      <c r="Q706" s="7"/>
      <c r="R706" s="7"/>
    </row>
    <row r="707" spans="1:18" ht="13.2">
      <c r="A707" s="7"/>
      <c r="B707" s="7"/>
      <c r="C707" s="7"/>
      <c r="D707" s="7"/>
      <c r="E707" s="7"/>
      <c r="F707" s="7"/>
      <c r="G707" s="7"/>
      <c r="H707" s="7"/>
      <c r="I707" s="7"/>
      <c r="J707" s="7"/>
      <c r="K707" s="7"/>
      <c r="L707" s="7"/>
      <c r="M707" s="7"/>
      <c r="N707" s="7"/>
      <c r="O707" s="7"/>
      <c r="P707" s="7"/>
      <c r="Q707" s="7"/>
      <c r="R707" s="7"/>
    </row>
    <row r="708" spans="1:18" ht="13.2">
      <c r="A708" s="7"/>
      <c r="B708" s="7"/>
      <c r="C708" s="7"/>
      <c r="D708" s="7"/>
      <c r="E708" s="7"/>
      <c r="F708" s="7"/>
      <c r="G708" s="7"/>
      <c r="H708" s="7"/>
      <c r="I708" s="7"/>
      <c r="J708" s="7"/>
      <c r="K708" s="7"/>
      <c r="L708" s="7"/>
      <c r="M708" s="7"/>
      <c r="N708" s="7"/>
      <c r="O708" s="7"/>
      <c r="P708" s="7"/>
      <c r="Q708" s="7"/>
      <c r="R708" s="7"/>
    </row>
    <row r="709" spans="1:18" ht="13.2">
      <c r="A709" s="7"/>
      <c r="B709" s="7"/>
      <c r="C709" s="7"/>
      <c r="D709" s="7"/>
      <c r="E709" s="7"/>
      <c r="F709" s="7"/>
      <c r="G709" s="7"/>
      <c r="H709" s="7"/>
      <c r="I709" s="7"/>
      <c r="J709" s="7"/>
      <c r="K709" s="7"/>
      <c r="L709" s="7"/>
      <c r="M709" s="7"/>
      <c r="N709" s="7"/>
      <c r="O709" s="7"/>
      <c r="P709" s="7"/>
      <c r="Q709" s="7"/>
      <c r="R709" s="7"/>
    </row>
    <row r="710" spans="1:18" ht="13.2">
      <c r="A710" s="7"/>
      <c r="B710" s="7"/>
      <c r="C710" s="7"/>
      <c r="D710" s="7"/>
      <c r="E710" s="7"/>
      <c r="F710" s="7"/>
      <c r="G710" s="7"/>
      <c r="H710" s="7"/>
      <c r="I710" s="7"/>
      <c r="J710" s="7"/>
      <c r="K710" s="7"/>
      <c r="L710" s="7"/>
      <c r="M710" s="7"/>
      <c r="N710" s="7"/>
      <c r="O710" s="7"/>
      <c r="P710" s="7"/>
      <c r="Q710" s="7"/>
      <c r="R710" s="7"/>
    </row>
    <row r="711" spans="1:18" ht="13.2">
      <c r="A711" s="7"/>
      <c r="B711" s="7"/>
      <c r="C711" s="7"/>
      <c r="D711" s="7"/>
      <c r="E711" s="7"/>
      <c r="F711" s="7"/>
      <c r="G711" s="7"/>
      <c r="H711" s="7"/>
      <c r="I711" s="7"/>
      <c r="J711" s="7"/>
      <c r="K711" s="7"/>
      <c r="L711" s="7"/>
      <c r="M711" s="7"/>
      <c r="N711" s="7"/>
      <c r="O711" s="7"/>
      <c r="P711" s="7"/>
      <c r="Q711" s="7"/>
      <c r="R711" s="7"/>
    </row>
    <row r="712" spans="1:18" ht="13.2">
      <c r="A712" s="7"/>
      <c r="B712" s="7"/>
      <c r="C712" s="7"/>
      <c r="D712" s="7"/>
      <c r="E712" s="7"/>
      <c r="F712" s="7"/>
      <c r="G712" s="7"/>
      <c r="H712" s="7"/>
      <c r="I712" s="7"/>
      <c r="J712" s="7"/>
      <c r="K712" s="7"/>
      <c r="L712" s="7"/>
      <c r="M712" s="7"/>
      <c r="N712" s="7"/>
      <c r="O712" s="7"/>
      <c r="P712" s="7"/>
      <c r="Q712" s="7"/>
      <c r="R712" s="7"/>
    </row>
    <row r="713" spans="1:18" ht="13.2">
      <c r="A713" s="7"/>
      <c r="B713" s="7"/>
      <c r="C713" s="7"/>
      <c r="D713" s="7"/>
      <c r="E713" s="7"/>
      <c r="F713" s="7"/>
      <c r="G713" s="7"/>
      <c r="H713" s="7"/>
      <c r="I713" s="7"/>
      <c r="J713" s="7"/>
      <c r="K713" s="7"/>
      <c r="L713" s="7"/>
      <c r="M713" s="7"/>
      <c r="N713" s="7"/>
      <c r="O713" s="7"/>
      <c r="P713" s="7"/>
      <c r="Q713" s="7"/>
      <c r="R713" s="7"/>
    </row>
    <row r="714" spans="1:18" ht="13.2">
      <c r="A714" s="7"/>
      <c r="B714" s="7"/>
      <c r="C714" s="7"/>
      <c r="D714" s="7"/>
      <c r="E714" s="7"/>
      <c r="F714" s="7"/>
      <c r="G714" s="7"/>
      <c r="H714" s="7"/>
      <c r="I714" s="7"/>
      <c r="J714" s="7"/>
      <c r="K714" s="7"/>
      <c r="L714" s="7"/>
      <c r="M714" s="7"/>
      <c r="N714" s="7"/>
      <c r="O714" s="7"/>
      <c r="P714" s="7"/>
      <c r="Q714" s="7"/>
      <c r="R714" s="7"/>
    </row>
    <row r="715" spans="1:18" ht="13.2">
      <c r="A715" s="7"/>
      <c r="B715" s="7"/>
      <c r="C715" s="7"/>
      <c r="D715" s="7"/>
      <c r="E715" s="7"/>
      <c r="F715" s="7"/>
      <c r="G715" s="7"/>
      <c r="H715" s="7"/>
      <c r="I715" s="7"/>
      <c r="J715" s="7"/>
      <c r="K715" s="7"/>
      <c r="L715" s="7"/>
      <c r="M715" s="7"/>
      <c r="N715" s="7"/>
      <c r="O715" s="7"/>
      <c r="P715" s="7"/>
      <c r="Q715" s="7"/>
      <c r="R715" s="7"/>
    </row>
    <row r="716" spans="1:18" ht="13.2">
      <c r="A716" s="7"/>
      <c r="B716" s="7"/>
      <c r="C716" s="7"/>
      <c r="D716" s="7"/>
      <c r="E716" s="7"/>
      <c r="F716" s="7"/>
      <c r="G716" s="7"/>
      <c r="H716" s="7"/>
      <c r="I716" s="7"/>
      <c r="J716" s="7"/>
      <c r="K716" s="7"/>
      <c r="L716" s="7"/>
      <c r="M716" s="7"/>
      <c r="N716" s="7"/>
      <c r="O716" s="7"/>
      <c r="P716" s="7"/>
      <c r="Q716" s="7"/>
      <c r="R716" s="7"/>
    </row>
    <row r="717" spans="1:18" ht="13.2">
      <c r="A717" s="7"/>
      <c r="B717" s="7"/>
      <c r="C717" s="7"/>
      <c r="D717" s="7"/>
      <c r="E717" s="7"/>
      <c r="F717" s="7"/>
      <c r="G717" s="7"/>
      <c r="H717" s="7"/>
      <c r="I717" s="7"/>
      <c r="J717" s="7"/>
      <c r="K717" s="7"/>
      <c r="L717" s="7"/>
      <c r="M717" s="7"/>
      <c r="N717" s="7"/>
      <c r="O717" s="7"/>
      <c r="P717" s="7"/>
      <c r="Q717" s="7"/>
      <c r="R717" s="7"/>
    </row>
    <row r="718" spans="1:18" ht="13.2">
      <c r="A718" s="7"/>
      <c r="B718" s="7"/>
      <c r="C718" s="7"/>
      <c r="D718" s="7"/>
      <c r="E718" s="7"/>
      <c r="F718" s="7"/>
      <c r="G718" s="7"/>
      <c r="H718" s="7"/>
      <c r="I718" s="7"/>
      <c r="J718" s="7"/>
      <c r="K718" s="7"/>
      <c r="L718" s="7"/>
      <c r="M718" s="7"/>
      <c r="N718" s="7"/>
      <c r="O718" s="7"/>
      <c r="P718" s="7"/>
      <c r="Q718" s="7"/>
      <c r="R718" s="7"/>
    </row>
    <row r="719" spans="1:18" ht="13.2">
      <c r="A719" s="7"/>
      <c r="B719" s="7"/>
      <c r="C719" s="7"/>
      <c r="D719" s="7"/>
      <c r="E719" s="7"/>
      <c r="F719" s="7"/>
      <c r="G719" s="7"/>
      <c r="H719" s="7"/>
      <c r="I719" s="7"/>
      <c r="J719" s="7"/>
      <c r="K719" s="7"/>
      <c r="L719" s="7"/>
      <c r="M719" s="7"/>
      <c r="N719" s="7"/>
      <c r="O719" s="7"/>
      <c r="P719" s="7"/>
      <c r="Q719" s="7"/>
      <c r="R719" s="7"/>
    </row>
    <row r="720" spans="1:18" ht="13.2">
      <c r="A720" s="7"/>
      <c r="B720" s="7"/>
      <c r="C720" s="7"/>
      <c r="D720" s="7"/>
      <c r="E720" s="7"/>
      <c r="F720" s="7"/>
      <c r="G720" s="7"/>
      <c r="H720" s="7"/>
      <c r="I720" s="7"/>
      <c r="J720" s="7"/>
      <c r="K720" s="7"/>
      <c r="L720" s="7"/>
      <c r="M720" s="7"/>
      <c r="N720" s="7"/>
      <c r="O720" s="7"/>
      <c r="P720" s="7"/>
      <c r="Q720" s="7"/>
      <c r="R720" s="7"/>
    </row>
    <row r="721" spans="1:18" ht="13.2">
      <c r="A721" s="7"/>
      <c r="B721" s="7"/>
      <c r="C721" s="7"/>
      <c r="D721" s="7"/>
      <c r="E721" s="7"/>
      <c r="F721" s="7"/>
      <c r="G721" s="7"/>
      <c r="H721" s="7"/>
      <c r="I721" s="7"/>
      <c r="J721" s="7"/>
      <c r="K721" s="7"/>
      <c r="L721" s="7"/>
      <c r="M721" s="7"/>
      <c r="N721" s="7"/>
      <c r="O721" s="7"/>
      <c r="P721" s="7"/>
      <c r="Q721" s="7"/>
      <c r="R721" s="7"/>
    </row>
    <row r="722" spans="1:18" ht="13.2">
      <c r="A722" s="7"/>
      <c r="B722" s="7"/>
      <c r="C722" s="7"/>
      <c r="D722" s="7"/>
      <c r="E722" s="7"/>
      <c r="F722" s="7"/>
      <c r="G722" s="7"/>
      <c r="H722" s="7"/>
      <c r="I722" s="7"/>
      <c r="J722" s="7"/>
      <c r="K722" s="7"/>
      <c r="L722" s="7"/>
      <c r="M722" s="7"/>
      <c r="N722" s="7"/>
      <c r="O722" s="7"/>
      <c r="P722" s="7"/>
      <c r="Q722" s="7"/>
      <c r="R722" s="7"/>
    </row>
    <row r="723" spans="1:18" ht="13.2">
      <c r="A723" s="7"/>
      <c r="B723" s="7"/>
      <c r="C723" s="7"/>
      <c r="D723" s="7"/>
      <c r="E723" s="7"/>
      <c r="F723" s="7"/>
      <c r="G723" s="7"/>
      <c r="H723" s="7"/>
      <c r="I723" s="7"/>
      <c r="J723" s="7"/>
      <c r="K723" s="7"/>
      <c r="L723" s="7"/>
      <c r="M723" s="7"/>
      <c r="N723" s="7"/>
      <c r="O723" s="7"/>
      <c r="P723" s="7"/>
      <c r="Q723" s="7"/>
      <c r="R723" s="7"/>
    </row>
    <row r="724" spans="1:18" ht="13.2">
      <c r="A724" s="7"/>
      <c r="B724" s="7"/>
      <c r="C724" s="7"/>
      <c r="D724" s="7"/>
      <c r="E724" s="7"/>
      <c r="F724" s="7"/>
      <c r="G724" s="7"/>
      <c r="H724" s="7"/>
      <c r="I724" s="7"/>
      <c r="J724" s="7"/>
      <c r="K724" s="7"/>
      <c r="L724" s="7"/>
      <c r="M724" s="7"/>
      <c r="N724" s="7"/>
      <c r="O724" s="7"/>
      <c r="P724" s="7"/>
      <c r="Q724" s="7"/>
      <c r="R724" s="7"/>
    </row>
    <row r="725" spans="1:18" ht="13.2">
      <c r="A725" s="7"/>
      <c r="B725" s="7"/>
      <c r="C725" s="7"/>
      <c r="D725" s="7"/>
      <c r="E725" s="7"/>
      <c r="F725" s="7"/>
      <c r="G725" s="7"/>
      <c r="H725" s="7"/>
      <c r="I725" s="7"/>
      <c r="J725" s="7"/>
      <c r="K725" s="7"/>
      <c r="L725" s="7"/>
      <c r="M725" s="7"/>
      <c r="N725" s="7"/>
      <c r="O725" s="7"/>
      <c r="P725" s="7"/>
      <c r="Q725" s="7"/>
      <c r="R725" s="7"/>
    </row>
    <row r="726" spans="1:18" ht="13.2">
      <c r="A726" s="7"/>
      <c r="B726" s="7"/>
      <c r="C726" s="7"/>
      <c r="D726" s="7"/>
      <c r="E726" s="7"/>
      <c r="F726" s="7"/>
      <c r="G726" s="7"/>
      <c r="H726" s="7"/>
      <c r="I726" s="7"/>
      <c r="J726" s="7"/>
      <c r="K726" s="7"/>
      <c r="L726" s="7"/>
      <c r="M726" s="7"/>
      <c r="N726" s="7"/>
      <c r="O726" s="7"/>
      <c r="P726" s="7"/>
      <c r="Q726" s="7"/>
      <c r="R726" s="7"/>
    </row>
    <row r="727" spans="1:18" ht="13.2">
      <c r="A727" s="7"/>
      <c r="B727" s="7"/>
      <c r="C727" s="7"/>
      <c r="D727" s="7"/>
      <c r="E727" s="7"/>
      <c r="F727" s="7"/>
      <c r="G727" s="7"/>
      <c r="H727" s="7"/>
      <c r="I727" s="7"/>
      <c r="J727" s="7"/>
      <c r="K727" s="7"/>
      <c r="L727" s="7"/>
      <c r="M727" s="7"/>
      <c r="N727" s="7"/>
      <c r="O727" s="7"/>
      <c r="P727" s="7"/>
      <c r="Q727" s="7"/>
      <c r="R727" s="7"/>
    </row>
    <row r="728" spans="1:18" ht="13.2">
      <c r="A728" s="7"/>
      <c r="B728" s="7"/>
      <c r="C728" s="7"/>
      <c r="D728" s="7"/>
      <c r="E728" s="7"/>
      <c r="F728" s="7"/>
      <c r="G728" s="7"/>
      <c r="H728" s="7"/>
      <c r="I728" s="7"/>
      <c r="J728" s="7"/>
      <c r="K728" s="7"/>
      <c r="L728" s="7"/>
      <c r="M728" s="7"/>
      <c r="N728" s="7"/>
      <c r="O728" s="7"/>
      <c r="P728" s="7"/>
      <c r="Q728" s="7"/>
      <c r="R728" s="7"/>
    </row>
    <row r="729" spans="1:18" ht="13.2">
      <c r="A729" s="7"/>
      <c r="B729" s="7"/>
      <c r="C729" s="7"/>
      <c r="D729" s="7"/>
      <c r="E729" s="7"/>
      <c r="F729" s="7"/>
      <c r="G729" s="7"/>
      <c r="H729" s="7"/>
      <c r="I729" s="7"/>
      <c r="J729" s="7"/>
      <c r="K729" s="7"/>
      <c r="L729" s="7"/>
      <c r="M729" s="7"/>
      <c r="N729" s="7"/>
      <c r="O729" s="7"/>
      <c r="P729" s="7"/>
      <c r="Q729" s="7"/>
      <c r="R729" s="7"/>
    </row>
    <row r="730" spans="1:18" ht="13.2">
      <c r="A730" s="7"/>
      <c r="B730" s="7"/>
      <c r="C730" s="7"/>
      <c r="D730" s="7"/>
      <c r="E730" s="7"/>
      <c r="F730" s="7"/>
      <c r="G730" s="7"/>
      <c r="H730" s="7"/>
      <c r="I730" s="7"/>
      <c r="J730" s="7"/>
      <c r="K730" s="7"/>
      <c r="L730" s="7"/>
      <c r="M730" s="7"/>
      <c r="N730" s="7"/>
      <c r="O730" s="7"/>
      <c r="P730" s="7"/>
      <c r="Q730" s="7"/>
      <c r="R730" s="7"/>
    </row>
    <row r="731" spans="1:18" ht="13.2">
      <c r="A731" s="7"/>
      <c r="B731" s="7"/>
      <c r="C731" s="7"/>
      <c r="D731" s="7"/>
      <c r="E731" s="7"/>
      <c r="F731" s="7"/>
      <c r="G731" s="7"/>
      <c r="H731" s="7"/>
      <c r="I731" s="7"/>
      <c r="J731" s="7"/>
      <c r="K731" s="7"/>
      <c r="L731" s="7"/>
      <c r="M731" s="7"/>
      <c r="N731" s="7"/>
      <c r="O731" s="7"/>
      <c r="P731" s="7"/>
      <c r="Q731" s="7"/>
      <c r="R731" s="7"/>
    </row>
    <row r="732" spans="1:18" ht="13.2">
      <c r="A732" s="7"/>
      <c r="B732" s="7"/>
      <c r="C732" s="7"/>
      <c r="D732" s="7"/>
      <c r="E732" s="7"/>
      <c r="F732" s="7"/>
      <c r="G732" s="7"/>
      <c r="H732" s="7"/>
      <c r="I732" s="7"/>
      <c r="J732" s="7"/>
      <c r="K732" s="7"/>
      <c r="L732" s="7"/>
      <c r="M732" s="7"/>
      <c r="N732" s="7"/>
      <c r="O732" s="7"/>
      <c r="P732" s="7"/>
      <c r="Q732" s="7"/>
      <c r="R732" s="7"/>
    </row>
    <row r="733" spans="1:18" ht="13.2">
      <c r="A733" s="7"/>
      <c r="B733" s="7"/>
      <c r="C733" s="7"/>
      <c r="D733" s="7"/>
      <c r="E733" s="7"/>
      <c r="F733" s="7"/>
      <c r="G733" s="7"/>
      <c r="H733" s="7"/>
      <c r="I733" s="7"/>
      <c r="J733" s="7"/>
      <c r="K733" s="7"/>
      <c r="L733" s="7"/>
      <c r="M733" s="7"/>
      <c r="N733" s="7"/>
      <c r="O733" s="7"/>
      <c r="P733" s="7"/>
      <c r="Q733" s="7"/>
      <c r="R733" s="7"/>
    </row>
    <row r="734" spans="1:18" ht="13.2">
      <c r="A734" s="7"/>
      <c r="B734" s="7"/>
      <c r="C734" s="7"/>
      <c r="D734" s="7"/>
      <c r="E734" s="7"/>
      <c r="F734" s="7"/>
      <c r="G734" s="7"/>
      <c r="H734" s="7"/>
      <c r="I734" s="7"/>
      <c r="J734" s="7"/>
      <c r="K734" s="7"/>
      <c r="L734" s="7"/>
      <c r="M734" s="7"/>
      <c r="N734" s="7"/>
      <c r="O734" s="7"/>
      <c r="P734" s="7"/>
      <c r="Q734" s="7"/>
      <c r="R734" s="7"/>
    </row>
    <row r="735" spans="1:18" ht="13.2">
      <c r="A735" s="7"/>
      <c r="B735" s="7"/>
      <c r="C735" s="7"/>
      <c r="D735" s="7"/>
      <c r="E735" s="7"/>
      <c r="F735" s="7"/>
      <c r="G735" s="7"/>
      <c r="H735" s="7"/>
      <c r="I735" s="7"/>
      <c r="J735" s="7"/>
      <c r="K735" s="7"/>
      <c r="L735" s="7"/>
      <c r="M735" s="7"/>
      <c r="N735" s="7"/>
      <c r="O735" s="7"/>
      <c r="P735" s="7"/>
      <c r="Q735" s="7"/>
      <c r="R735" s="7"/>
    </row>
    <row r="736" spans="1:18" ht="13.2">
      <c r="A736" s="7"/>
      <c r="B736" s="7"/>
      <c r="C736" s="7"/>
      <c r="D736" s="7"/>
      <c r="E736" s="7"/>
      <c r="F736" s="7"/>
      <c r="G736" s="7"/>
      <c r="H736" s="7"/>
      <c r="I736" s="7"/>
      <c r="J736" s="7"/>
      <c r="K736" s="7"/>
      <c r="L736" s="7"/>
      <c r="M736" s="7"/>
      <c r="N736" s="7"/>
      <c r="O736" s="7"/>
      <c r="P736" s="7"/>
      <c r="Q736" s="7"/>
      <c r="R736" s="7"/>
    </row>
    <row r="737" spans="1:18" ht="13.2">
      <c r="A737" s="7"/>
      <c r="B737" s="7"/>
      <c r="C737" s="7"/>
      <c r="D737" s="7"/>
      <c r="E737" s="7"/>
      <c r="F737" s="7"/>
      <c r="G737" s="7"/>
      <c r="H737" s="7"/>
      <c r="I737" s="7"/>
      <c r="J737" s="7"/>
      <c r="K737" s="7"/>
      <c r="L737" s="7"/>
      <c r="M737" s="7"/>
      <c r="N737" s="7"/>
      <c r="O737" s="7"/>
      <c r="P737" s="7"/>
      <c r="Q737" s="7"/>
      <c r="R737" s="7"/>
    </row>
    <row r="738" spans="1:18" ht="13.2">
      <c r="A738" s="7"/>
      <c r="B738" s="7"/>
      <c r="C738" s="7"/>
      <c r="D738" s="7"/>
      <c r="E738" s="7"/>
      <c r="F738" s="7"/>
      <c r="G738" s="7"/>
      <c r="H738" s="7"/>
      <c r="I738" s="7"/>
      <c r="J738" s="7"/>
      <c r="K738" s="7"/>
      <c r="L738" s="7"/>
      <c r="M738" s="7"/>
      <c r="N738" s="7"/>
      <c r="O738" s="7"/>
      <c r="P738" s="7"/>
      <c r="Q738" s="7"/>
      <c r="R738" s="7"/>
    </row>
    <row r="739" spans="1:18" ht="13.2">
      <c r="A739" s="7"/>
      <c r="B739" s="7"/>
      <c r="C739" s="7"/>
      <c r="D739" s="7"/>
      <c r="E739" s="7"/>
      <c r="F739" s="7"/>
      <c r="G739" s="7"/>
      <c r="H739" s="7"/>
      <c r="I739" s="7"/>
      <c r="J739" s="7"/>
      <c r="K739" s="7"/>
      <c r="L739" s="7"/>
      <c r="M739" s="7"/>
      <c r="N739" s="7"/>
      <c r="O739" s="7"/>
      <c r="P739" s="7"/>
      <c r="Q739" s="7"/>
      <c r="R739" s="7"/>
    </row>
    <row r="740" spans="1:18" ht="13.2">
      <c r="A740" s="7"/>
      <c r="B740" s="7"/>
      <c r="C740" s="7"/>
      <c r="D740" s="7"/>
      <c r="E740" s="7"/>
      <c r="F740" s="7"/>
      <c r="G740" s="7"/>
      <c r="H740" s="7"/>
      <c r="I740" s="7"/>
      <c r="J740" s="7"/>
      <c r="K740" s="7"/>
      <c r="L740" s="7"/>
      <c r="M740" s="7"/>
      <c r="N740" s="7"/>
      <c r="O740" s="7"/>
      <c r="P740" s="7"/>
      <c r="Q740" s="7"/>
      <c r="R740" s="7"/>
    </row>
    <row r="741" spans="1:18" ht="13.2">
      <c r="A741" s="7"/>
      <c r="B741" s="7"/>
      <c r="C741" s="7"/>
      <c r="D741" s="7"/>
      <c r="E741" s="7"/>
      <c r="F741" s="7"/>
      <c r="G741" s="7"/>
      <c r="H741" s="7"/>
      <c r="I741" s="7"/>
      <c r="J741" s="7"/>
      <c r="K741" s="7"/>
      <c r="L741" s="7"/>
      <c r="M741" s="7"/>
      <c r="N741" s="7"/>
      <c r="O741" s="7"/>
      <c r="P741" s="7"/>
      <c r="Q741" s="7"/>
      <c r="R741" s="7"/>
    </row>
    <row r="742" spans="1:18" ht="13.2">
      <c r="A742" s="7"/>
      <c r="B742" s="7"/>
      <c r="C742" s="7"/>
      <c r="D742" s="7"/>
      <c r="E742" s="7"/>
      <c r="F742" s="7"/>
      <c r="G742" s="7"/>
      <c r="H742" s="7"/>
      <c r="I742" s="7"/>
      <c r="J742" s="7"/>
      <c r="K742" s="7"/>
      <c r="L742" s="7"/>
      <c r="M742" s="7"/>
      <c r="N742" s="7"/>
      <c r="O742" s="7"/>
      <c r="P742" s="7"/>
      <c r="Q742" s="7"/>
      <c r="R742" s="7"/>
    </row>
    <row r="743" spans="1:18" ht="13.2">
      <c r="A743" s="7"/>
      <c r="B743" s="7"/>
      <c r="C743" s="7"/>
      <c r="D743" s="7"/>
      <c r="E743" s="7"/>
      <c r="F743" s="7"/>
      <c r="G743" s="7"/>
      <c r="H743" s="7"/>
      <c r="I743" s="7"/>
      <c r="J743" s="7"/>
      <c r="K743" s="7"/>
      <c r="L743" s="7"/>
      <c r="M743" s="7"/>
      <c r="N743" s="7"/>
      <c r="O743" s="7"/>
      <c r="P743" s="7"/>
      <c r="Q743" s="7"/>
      <c r="R743" s="7"/>
    </row>
    <row r="744" spans="1:18" ht="13.2">
      <c r="A744" s="7"/>
      <c r="B744" s="7"/>
      <c r="C744" s="7"/>
      <c r="D744" s="7"/>
      <c r="E744" s="7"/>
      <c r="F744" s="7"/>
      <c r="G744" s="7"/>
      <c r="H744" s="7"/>
      <c r="I744" s="7"/>
      <c r="J744" s="7"/>
      <c r="K744" s="7"/>
      <c r="L744" s="7"/>
      <c r="M744" s="7"/>
      <c r="N744" s="7"/>
      <c r="O744" s="7"/>
      <c r="P744" s="7"/>
      <c r="Q744" s="7"/>
      <c r="R744" s="7"/>
    </row>
    <row r="745" spans="1:18" ht="13.2">
      <c r="A745" s="7"/>
      <c r="B745" s="7"/>
      <c r="C745" s="7"/>
      <c r="D745" s="7"/>
      <c r="E745" s="7"/>
      <c r="F745" s="7"/>
      <c r="G745" s="7"/>
      <c r="H745" s="7"/>
      <c r="I745" s="7"/>
      <c r="J745" s="7"/>
      <c r="K745" s="7"/>
      <c r="L745" s="7"/>
      <c r="M745" s="7"/>
      <c r="N745" s="7"/>
      <c r="O745" s="7"/>
      <c r="P745" s="7"/>
      <c r="Q745" s="7"/>
      <c r="R745" s="7"/>
    </row>
    <row r="746" spans="1:18" ht="13.2">
      <c r="A746" s="7"/>
      <c r="B746" s="7"/>
      <c r="C746" s="7"/>
      <c r="D746" s="7"/>
      <c r="E746" s="7"/>
      <c r="F746" s="7"/>
      <c r="G746" s="7"/>
      <c r="H746" s="7"/>
      <c r="I746" s="7"/>
      <c r="J746" s="7"/>
      <c r="K746" s="7"/>
      <c r="L746" s="7"/>
      <c r="M746" s="7"/>
      <c r="N746" s="7"/>
      <c r="O746" s="7"/>
      <c r="P746" s="7"/>
      <c r="Q746" s="7"/>
      <c r="R746" s="7"/>
    </row>
    <row r="747" spans="1:18" ht="13.2">
      <c r="A747" s="7"/>
      <c r="B747" s="7"/>
      <c r="C747" s="7"/>
      <c r="D747" s="7"/>
      <c r="E747" s="7"/>
      <c r="F747" s="7"/>
      <c r="G747" s="7"/>
      <c r="H747" s="7"/>
      <c r="I747" s="7"/>
      <c r="J747" s="7"/>
      <c r="K747" s="7"/>
      <c r="L747" s="7"/>
      <c r="M747" s="7"/>
      <c r="N747" s="7"/>
      <c r="O747" s="7"/>
      <c r="P747" s="7"/>
      <c r="Q747" s="7"/>
      <c r="R747" s="7"/>
    </row>
    <row r="748" spans="1:18" ht="13.2">
      <c r="A748" s="7"/>
      <c r="B748" s="7"/>
      <c r="C748" s="7"/>
      <c r="D748" s="7"/>
      <c r="E748" s="7"/>
      <c r="F748" s="7"/>
      <c r="G748" s="7"/>
      <c r="H748" s="7"/>
      <c r="I748" s="7"/>
      <c r="J748" s="7"/>
      <c r="K748" s="7"/>
      <c r="L748" s="7"/>
      <c r="M748" s="7"/>
      <c r="N748" s="7"/>
      <c r="O748" s="7"/>
      <c r="P748" s="7"/>
      <c r="Q748" s="7"/>
      <c r="R748" s="7"/>
    </row>
    <row r="749" spans="1:18" ht="13.2">
      <c r="A749" s="7"/>
      <c r="B749" s="7"/>
      <c r="C749" s="7"/>
      <c r="D749" s="7"/>
      <c r="E749" s="7"/>
      <c r="F749" s="7"/>
      <c r="G749" s="7"/>
      <c r="H749" s="7"/>
      <c r="I749" s="7"/>
      <c r="J749" s="7"/>
      <c r="K749" s="7"/>
      <c r="L749" s="7"/>
      <c r="M749" s="7"/>
      <c r="N749" s="7"/>
      <c r="O749" s="7"/>
      <c r="P749" s="7"/>
      <c r="Q749" s="7"/>
      <c r="R749" s="7"/>
    </row>
    <row r="750" spans="1:18" ht="13.2">
      <c r="A750" s="7"/>
      <c r="B750" s="7"/>
      <c r="C750" s="7"/>
      <c r="D750" s="7"/>
      <c r="E750" s="7"/>
      <c r="F750" s="7"/>
      <c r="G750" s="7"/>
      <c r="H750" s="7"/>
      <c r="I750" s="7"/>
      <c r="J750" s="7"/>
      <c r="K750" s="7"/>
      <c r="L750" s="7"/>
      <c r="M750" s="7"/>
      <c r="N750" s="7"/>
      <c r="O750" s="7"/>
      <c r="P750" s="7"/>
      <c r="Q750" s="7"/>
      <c r="R750" s="7"/>
    </row>
    <row r="751" spans="1:18" ht="13.2">
      <c r="A751" s="7"/>
      <c r="B751" s="7"/>
      <c r="C751" s="7"/>
      <c r="D751" s="7"/>
      <c r="E751" s="7"/>
      <c r="F751" s="7"/>
      <c r="G751" s="7"/>
      <c r="H751" s="7"/>
      <c r="I751" s="7"/>
      <c r="J751" s="7"/>
      <c r="K751" s="7"/>
      <c r="L751" s="7"/>
      <c r="M751" s="7"/>
      <c r="N751" s="7"/>
      <c r="O751" s="7"/>
      <c r="P751" s="7"/>
      <c r="Q751" s="7"/>
      <c r="R751" s="7"/>
    </row>
  </sheetData>
  <mergeCells count="9">
    <mergeCell ref="A2:R2"/>
    <mergeCell ref="A5:A6"/>
    <mergeCell ref="B5:B6"/>
    <mergeCell ref="C5:C6"/>
    <mergeCell ref="D5:F5"/>
    <mergeCell ref="G5:I5"/>
    <mergeCell ref="J5:L5"/>
    <mergeCell ref="M5:O5"/>
    <mergeCell ref="P5:R5"/>
  </mergeCells>
  <hyperlinks>
    <hyperlink ref="A1" location="Índice!A1" display="Volver al Índice" xr:uid="{9C2884D4-2D97-48C5-9A30-A919090B132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1F78F-CAE9-40FF-81DF-AA0F49EF20D7}">
  <sheetPr>
    <pageSetUpPr fitToPage="1"/>
  </sheetPr>
  <dimension ref="A1:AC107"/>
  <sheetViews>
    <sheetView showGridLines="0" zoomScaleNormal="100" workbookViewId="0"/>
  </sheetViews>
  <sheetFormatPr baseColWidth="10" defaultColWidth="11.44140625" defaultRowHeight="13.2"/>
  <cols>
    <col min="1" max="1" width="3.44140625" style="7" customWidth="1"/>
    <col min="2" max="2" width="9.44140625" style="7" bestFit="1" customWidth="1"/>
    <col min="3" max="3" width="3.44140625" style="7" customWidth="1"/>
    <col min="4" max="4" width="9.44140625" style="7" customWidth="1"/>
    <col min="5" max="5" width="1.44140625" style="7" customWidth="1"/>
    <col min="6" max="6" width="11.109375" style="7" customWidth="1"/>
    <col min="7" max="7" width="2" style="7" customWidth="1"/>
    <col min="8" max="8" width="11" style="7" customWidth="1"/>
    <col min="9" max="9" width="1.88671875" style="7" customWidth="1"/>
    <col min="10" max="10" width="10.44140625" style="7" bestFit="1" customWidth="1"/>
    <col min="11" max="11" width="1.44140625" style="7" customWidth="1"/>
    <col min="12" max="12" width="8.44140625" style="7" customWidth="1"/>
    <col min="13" max="13" width="1.44140625" style="7" customWidth="1"/>
    <col min="14" max="14" width="8.44140625" style="7" customWidth="1"/>
    <col min="15" max="15" width="1.44140625" style="7" customWidth="1"/>
    <col min="16" max="16" width="10.44140625" style="7" bestFit="1" customWidth="1"/>
    <col min="17" max="17" width="1.44140625" style="7" customWidth="1"/>
    <col min="18" max="18" width="10.44140625" style="7" customWidth="1"/>
    <col min="19" max="19" width="1.44140625" style="7" customWidth="1"/>
    <col min="20" max="20" width="10.44140625" style="7" bestFit="1" customWidth="1"/>
    <col min="21" max="256" width="11.44140625" style="7"/>
    <col min="257" max="257" width="3.44140625" style="7" customWidth="1"/>
    <col min="258" max="258" width="9.44140625" style="7" bestFit="1" customWidth="1"/>
    <col min="259" max="259" width="3.44140625" style="7" customWidth="1"/>
    <col min="260" max="260" width="9.44140625" style="7" customWidth="1"/>
    <col min="261" max="261" width="1.44140625" style="7" customWidth="1"/>
    <col min="262" max="262" width="11.109375" style="7" customWidth="1"/>
    <col min="263" max="263" width="2" style="7" customWidth="1"/>
    <col min="264" max="264" width="11" style="7" customWidth="1"/>
    <col min="265" max="265" width="1.88671875" style="7" customWidth="1"/>
    <col min="266" max="266" width="10.44140625" style="7" bestFit="1" customWidth="1"/>
    <col min="267" max="267" width="1.44140625" style="7" customWidth="1"/>
    <col min="268" max="268" width="8.44140625" style="7" customWidth="1"/>
    <col min="269" max="269" width="1.44140625" style="7" customWidth="1"/>
    <col min="270" max="270" width="8.44140625" style="7" customWidth="1"/>
    <col min="271" max="271" width="1.44140625" style="7" customWidth="1"/>
    <col min="272" max="272" width="10.44140625" style="7" bestFit="1" customWidth="1"/>
    <col min="273" max="273" width="1.44140625" style="7" customWidth="1"/>
    <col min="274" max="274" width="10.44140625" style="7" customWidth="1"/>
    <col min="275" max="275" width="1.44140625" style="7" customWidth="1"/>
    <col min="276" max="276" width="10.44140625" style="7" bestFit="1" customWidth="1"/>
    <col min="277" max="512" width="11.44140625" style="7"/>
    <col min="513" max="513" width="3.44140625" style="7" customWidth="1"/>
    <col min="514" max="514" width="9.44140625" style="7" bestFit="1" customWidth="1"/>
    <col min="515" max="515" width="3.44140625" style="7" customWidth="1"/>
    <col min="516" max="516" width="9.44140625" style="7" customWidth="1"/>
    <col min="517" max="517" width="1.44140625" style="7" customWidth="1"/>
    <col min="518" max="518" width="11.109375" style="7" customWidth="1"/>
    <col min="519" max="519" width="2" style="7" customWidth="1"/>
    <col min="520" max="520" width="11" style="7" customWidth="1"/>
    <col min="521" max="521" width="1.88671875" style="7" customWidth="1"/>
    <col min="522" max="522" width="10.44140625" style="7" bestFit="1" customWidth="1"/>
    <col min="523" max="523" width="1.44140625" style="7" customWidth="1"/>
    <col min="524" max="524" width="8.44140625" style="7" customWidth="1"/>
    <col min="525" max="525" width="1.44140625" style="7" customWidth="1"/>
    <col min="526" max="526" width="8.44140625" style="7" customWidth="1"/>
    <col min="527" max="527" width="1.44140625" style="7" customWidth="1"/>
    <col min="528" max="528" width="10.44140625" style="7" bestFit="1" customWidth="1"/>
    <col min="529" max="529" width="1.44140625" style="7" customWidth="1"/>
    <col min="530" max="530" width="10.44140625" style="7" customWidth="1"/>
    <col min="531" max="531" width="1.44140625" style="7" customWidth="1"/>
    <col min="532" max="532" width="10.44140625" style="7" bestFit="1" customWidth="1"/>
    <col min="533" max="768" width="11.44140625" style="7"/>
    <col min="769" max="769" width="3.44140625" style="7" customWidth="1"/>
    <col min="770" max="770" width="9.44140625" style="7" bestFit="1" customWidth="1"/>
    <col min="771" max="771" width="3.44140625" style="7" customWidth="1"/>
    <col min="772" max="772" width="9.44140625" style="7" customWidth="1"/>
    <col min="773" max="773" width="1.44140625" style="7" customWidth="1"/>
    <col min="774" max="774" width="11.109375" style="7" customWidth="1"/>
    <col min="775" max="775" width="2" style="7" customWidth="1"/>
    <col min="776" max="776" width="11" style="7" customWidth="1"/>
    <col min="777" max="777" width="1.88671875" style="7" customWidth="1"/>
    <col min="778" max="778" width="10.44140625" style="7" bestFit="1" customWidth="1"/>
    <col min="779" max="779" width="1.44140625" style="7" customWidth="1"/>
    <col min="780" max="780" width="8.44140625" style="7" customWidth="1"/>
    <col min="781" max="781" width="1.44140625" style="7" customWidth="1"/>
    <col min="782" max="782" width="8.44140625" style="7" customWidth="1"/>
    <col min="783" max="783" width="1.44140625" style="7" customWidth="1"/>
    <col min="784" max="784" width="10.44140625" style="7" bestFit="1" customWidth="1"/>
    <col min="785" max="785" width="1.44140625" style="7" customWidth="1"/>
    <col min="786" max="786" width="10.44140625" style="7" customWidth="1"/>
    <col min="787" max="787" width="1.44140625" style="7" customWidth="1"/>
    <col min="788" max="788" width="10.44140625" style="7" bestFit="1" customWidth="1"/>
    <col min="789" max="1024" width="11.44140625" style="7"/>
    <col min="1025" max="1025" width="3.44140625" style="7" customWidth="1"/>
    <col min="1026" max="1026" width="9.44140625" style="7" bestFit="1" customWidth="1"/>
    <col min="1027" max="1027" width="3.44140625" style="7" customWidth="1"/>
    <col min="1028" max="1028" width="9.44140625" style="7" customWidth="1"/>
    <col min="1029" max="1029" width="1.44140625" style="7" customWidth="1"/>
    <col min="1030" max="1030" width="11.109375" style="7" customWidth="1"/>
    <col min="1031" max="1031" width="2" style="7" customWidth="1"/>
    <col min="1032" max="1032" width="11" style="7" customWidth="1"/>
    <col min="1033" max="1033" width="1.88671875" style="7" customWidth="1"/>
    <col min="1034" max="1034" width="10.44140625" style="7" bestFit="1" customWidth="1"/>
    <col min="1035" max="1035" width="1.44140625" style="7" customWidth="1"/>
    <col min="1036" max="1036" width="8.44140625" style="7" customWidth="1"/>
    <col min="1037" max="1037" width="1.44140625" style="7" customWidth="1"/>
    <col min="1038" max="1038" width="8.44140625" style="7" customWidth="1"/>
    <col min="1039" max="1039" width="1.44140625" style="7" customWidth="1"/>
    <col min="1040" max="1040" width="10.44140625" style="7" bestFit="1" customWidth="1"/>
    <col min="1041" max="1041" width="1.44140625" style="7" customWidth="1"/>
    <col min="1042" max="1042" width="10.44140625" style="7" customWidth="1"/>
    <col min="1043" max="1043" width="1.44140625" style="7" customWidth="1"/>
    <col min="1044" max="1044" width="10.44140625" style="7" bestFit="1" customWidth="1"/>
    <col min="1045" max="1280" width="11.44140625" style="7"/>
    <col min="1281" max="1281" width="3.44140625" style="7" customWidth="1"/>
    <col min="1282" max="1282" width="9.44140625" style="7" bestFit="1" customWidth="1"/>
    <col min="1283" max="1283" width="3.44140625" style="7" customWidth="1"/>
    <col min="1284" max="1284" width="9.44140625" style="7" customWidth="1"/>
    <col min="1285" max="1285" width="1.44140625" style="7" customWidth="1"/>
    <col min="1286" max="1286" width="11.109375" style="7" customWidth="1"/>
    <col min="1287" max="1287" width="2" style="7" customWidth="1"/>
    <col min="1288" max="1288" width="11" style="7" customWidth="1"/>
    <col min="1289" max="1289" width="1.88671875" style="7" customWidth="1"/>
    <col min="1290" max="1290" width="10.44140625" style="7" bestFit="1" customWidth="1"/>
    <col min="1291" max="1291" width="1.44140625" style="7" customWidth="1"/>
    <col min="1292" max="1292" width="8.44140625" style="7" customWidth="1"/>
    <col min="1293" max="1293" width="1.44140625" style="7" customWidth="1"/>
    <col min="1294" max="1294" width="8.44140625" style="7" customWidth="1"/>
    <col min="1295" max="1295" width="1.44140625" style="7" customWidth="1"/>
    <col min="1296" max="1296" width="10.44140625" style="7" bestFit="1" customWidth="1"/>
    <col min="1297" max="1297" width="1.44140625" style="7" customWidth="1"/>
    <col min="1298" max="1298" width="10.44140625" style="7" customWidth="1"/>
    <col min="1299" max="1299" width="1.44140625" style="7" customWidth="1"/>
    <col min="1300" max="1300" width="10.44140625" style="7" bestFit="1" customWidth="1"/>
    <col min="1301" max="1536" width="11.44140625" style="7"/>
    <col min="1537" max="1537" width="3.44140625" style="7" customWidth="1"/>
    <col min="1538" max="1538" width="9.44140625" style="7" bestFit="1" customWidth="1"/>
    <col min="1539" max="1539" width="3.44140625" style="7" customWidth="1"/>
    <col min="1540" max="1540" width="9.44140625" style="7" customWidth="1"/>
    <col min="1541" max="1541" width="1.44140625" style="7" customWidth="1"/>
    <col min="1542" max="1542" width="11.109375" style="7" customWidth="1"/>
    <col min="1543" max="1543" width="2" style="7" customWidth="1"/>
    <col min="1544" max="1544" width="11" style="7" customWidth="1"/>
    <col min="1545" max="1545" width="1.88671875" style="7" customWidth="1"/>
    <col min="1546" max="1546" width="10.44140625" style="7" bestFit="1" customWidth="1"/>
    <col min="1547" max="1547" width="1.44140625" style="7" customWidth="1"/>
    <col min="1548" max="1548" width="8.44140625" style="7" customWidth="1"/>
    <col min="1549" max="1549" width="1.44140625" style="7" customWidth="1"/>
    <col min="1550" max="1550" width="8.44140625" style="7" customWidth="1"/>
    <col min="1551" max="1551" width="1.44140625" style="7" customWidth="1"/>
    <col min="1552" max="1552" width="10.44140625" style="7" bestFit="1" customWidth="1"/>
    <col min="1553" max="1553" width="1.44140625" style="7" customWidth="1"/>
    <col min="1554" max="1554" width="10.44140625" style="7" customWidth="1"/>
    <col min="1555" max="1555" width="1.44140625" style="7" customWidth="1"/>
    <col min="1556" max="1556" width="10.44140625" style="7" bestFit="1" customWidth="1"/>
    <col min="1557" max="1792" width="11.44140625" style="7"/>
    <col min="1793" max="1793" width="3.44140625" style="7" customWidth="1"/>
    <col min="1794" max="1794" width="9.44140625" style="7" bestFit="1" customWidth="1"/>
    <col min="1795" max="1795" width="3.44140625" style="7" customWidth="1"/>
    <col min="1796" max="1796" width="9.44140625" style="7" customWidth="1"/>
    <col min="1797" max="1797" width="1.44140625" style="7" customWidth="1"/>
    <col min="1798" max="1798" width="11.109375" style="7" customWidth="1"/>
    <col min="1799" max="1799" width="2" style="7" customWidth="1"/>
    <col min="1800" max="1800" width="11" style="7" customWidth="1"/>
    <col min="1801" max="1801" width="1.88671875" style="7" customWidth="1"/>
    <col min="1802" max="1802" width="10.44140625" style="7" bestFit="1" customWidth="1"/>
    <col min="1803" max="1803" width="1.44140625" style="7" customWidth="1"/>
    <col min="1804" max="1804" width="8.44140625" style="7" customWidth="1"/>
    <col min="1805" max="1805" width="1.44140625" style="7" customWidth="1"/>
    <col min="1806" max="1806" width="8.44140625" style="7" customWidth="1"/>
    <col min="1807" max="1807" width="1.44140625" style="7" customWidth="1"/>
    <col min="1808" max="1808" width="10.44140625" style="7" bestFit="1" customWidth="1"/>
    <col min="1809" max="1809" width="1.44140625" style="7" customWidth="1"/>
    <col min="1810" max="1810" width="10.44140625" style="7" customWidth="1"/>
    <col min="1811" max="1811" width="1.44140625" style="7" customWidth="1"/>
    <col min="1812" max="1812" width="10.44140625" style="7" bestFit="1" customWidth="1"/>
    <col min="1813" max="2048" width="11.44140625" style="7"/>
    <col min="2049" max="2049" width="3.44140625" style="7" customWidth="1"/>
    <col min="2050" max="2050" width="9.44140625" style="7" bestFit="1" customWidth="1"/>
    <col min="2051" max="2051" width="3.44140625" style="7" customWidth="1"/>
    <col min="2052" max="2052" width="9.44140625" style="7" customWidth="1"/>
    <col min="2053" max="2053" width="1.44140625" style="7" customWidth="1"/>
    <col min="2054" max="2054" width="11.109375" style="7" customWidth="1"/>
    <col min="2055" max="2055" width="2" style="7" customWidth="1"/>
    <col min="2056" max="2056" width="11" style="7" customWidth="1"/>
    <col min="2057" max="2057" width="1.88671875" style="7" customWidth="1"/>
    <col min="2058" max="2058" width="10.44140625" style="7" bestFit="1" customWidth="1"/>
    <col min="2059" max="2059" width="1.44140625" style="7" customWidth="1"/>
    <col min="2060" max="2060" width="8.44140625" style="7" customWidth="1"/>
    <col min="2061" max="2061" width="1.44140625" style="7" customWidth="1"/>
    <col min="2062" max="2062" width="8.44140625" style="7" customWidth="1"/>
    <col min="2063" max="2063" width="1.44140625" style="7" customWidth="1"/>
    <col min="2064" max="2064" width="10.44140625" style="7" bestFit="1" customWidth="1"/>
    <col min="2065" max="2065" width="1.44140625" style="7" customWidth="1"/>
    <col min="2066" max="2066" width="10.44140625" style="7" customWidth="1"/>
    <col min="2067" max="2067" width="1.44140625" style="7" customWidth="1"/>
    <col min="2068" max="2068" width="10.44140625" style="7" bestFit="1" customWidth="1"/>
    <col min="2069" max="2304" width="11.44140625" style="7"/>
    <col min="2305" max="2305" width="3.44140625" style="7" customWidth="1"/>
    <col min="2306" max="2306" width="9.44140625" style="7" bestFit="1" customWidth="1"/>
    <col min="2307" max="2307" width="3.44140625" style="7" customWidth="1"/>
    <col min="2308" max="2308" width="9.44140625" style="7" customWidth="1"/>
    <col min="2309" max="2309" width="1.44140625" style="7" customWidth="1"/>
    <col min="2310" max="2310" width="11.109375" style="7" customWidth="1"/>
    <col min="2311" max="2311" width="2" style="7" customWidth="1"/>
    <col min="2312" max="2312" width="11" style="7" customWidth="1"/>
    <col min="2313" max="2313" width="1.88671875" style="7" customWidth="1"/>
    <col min="2314" max="2314" width="10.44140625" style="7" bestFit="1" customWidth="1"/>
    <col min="2315" max="2315" width="1.44140625" style="7" customWidth="1"/>
    <col min="2316" max="2316" width="8.44140625" style="7" customWidth="1"/>
    <col min="2317" max="2317" width="1.44140625" style="7" customWidth="1"/>
    <col min="2318" max="2318" width="8.44140625" style="7" customWidth="1"/>
    <col min="2319" max="2319" width="1.44140625" style="7" customWidth="1"/>
    <col min="2320" max="2320" width="10.44140625" style="7" bestFit="1" customWidth="1"/>
    <col min="2321" max="2321" width="1.44140625" style="7" customWidth="1"/>
    <col min="2322" max="2322" width="10.44140625" style="7" customWidth="1"/>
    <col min="2323" max="2323" width="1.44140625" style="7" customWidth="1"/>
    <col min="2324" max="2324" width="10.44140625" style="7" bestFit="1" customWidth="1"/>
    <col min="2325" max="2560" width="11.44140625" style="7"/>
    <col min="2561" max="2561" width="3.44140625" style="7" customWidth="1"/>
    <col min="2562" max="2562" width="9.44140625" style="7" bestFit="1" customWidth="1"/>
    <col min="2563" max="2563" width="3.44140625" style="7" customWidth="1"/>
    <col min="2564" max="2564" width="9.44140625" style="7" customWidth="1"/>
    <col min="2565" max="2565" width="1.44140625" style="7" customWidth="1"/>
    <col min="2566" max="2566" width="11.109375" style="7" customWidth="1"/>
    <col min="2567" max="2567" width="2" style="7" customWidth="1"/>
    <col min="2568" max="2568" width="11" style="7" customWidth="1"/>
    <col min="2569" max="2569" width="1.88671875" style="7" customWidth="1"/>
    <col min="2570" max="2570" width="10.44140625" style="7" bestFit="1" customWidth="1"/>
    <col min="2571" max="2571" width="1.44140625" style="7" customWidth="1"/>
    <col min="2572" max="2572" width="8.44140625" style="7" customWidth="1"/>
    <col min="2573" max="2573" width="1.44140625" style="7" customWidth="1"/>
    <col min="2574" max="2574" width="8.44140625" style="7" customWidth="1"/>
    <col min="2575" max="2575" width="1.44140625" style="7" customWidth="1"/>
    <col min="2576" max="2576" width="10.44140625" style="7" bestFit="1" customWidth="1"/>
    <col min="2577" max="2577" width="1.44140625" style="7" customWidth="1"/>
    <col min="2578" max="2578" width="10.44140625" style="7" customWidth="1"/>
    <col min="2579" max="2579" width="1.44140625" style="7" customWidth="1"/>
    <col min="2580" max="2580" width="10.44140625" style="7" bestFit="1" customWidth="1"/>
    <col min="2581" max="2816" width="11.44140625" style="7"/>
    <col min="2817" max="2817" width="3.44140625" style="7" customWidth="1"/>
    <col min="2818" max="2818" width="9.44140625" style="7" bestFit="1" customWidth="1"/>
    <col min="2819" max="2819" width="3.44140625" style="7" customWidth="1"/>
    <col min="2820" max="2820" width="9.44140625" style="7" customWidth="1"/>
    <col min="2821" max="2821" width="1.44140625" style="7" customWidth="1"/>
    <col min="2822" max="2822" width="11.109375" style="7" customWidth="1"/>
    <col min="2823" max="2823" width="2" style="7" customWidth="1"/>
    <col min="2824" max="2824" width="11" style="7" customWidth="1"/>
    <col min="2825" max="2825" width="1.88671875" style="7" customWidth="1"/>
    <col min="2826" max="2826" width="10.44140625" style="7" bestFit="1" customWidth="1"/>
    <col min="2827" max="2827" width="1.44140625" style="7" customWidth="1"/>
    <col min="2828" max="2828" width="8.44140625" style="7" customWidth="1"/>
    <col min="2829" max="2829" width="1.44140625" style="7" customWidth="1"/>
    <col min="2830" max="2830" width="8.44140625" style="7" customWidth="1"/>
    <col min="2831" max="2831" width="1.44140625" style="7" customWidth="1"/>
    <col min="2832" max="2832" width="10.44140625" style="7" bestFit="1" customWidth="1"/>
    <col min="2833" max="2833" width="1.44140625" style="7" customWidth="1"/>
    <col min="2834" max="2834" width="10.44140625" style="7" customWidth="1"/>
    <col min="2835" max="2835" width="1.44140625" style="7" customWidth="1"/>
    <col min="2836" max="2836" width="10.44140625" style="7" bestFit="1" customWidth="1"/>
    <col min="2837" max="3072" width="11.44140625" style="7"/>
    <col min="3073" max="3073" width="3.44140625" style="7" customWidth="1"/>
    <col min="3074" max="3074" width="9.44140625" style="7" bestFit="1" customWidth="1"/>
    <col min="3075" max="3075" width="3.44140625" style="7" customWidth="1"/>
    <col min="3076" max="3076" width="9.44140625" style="7" customWidth="1"/>
    <col min="3077" max="3077" width="1.44140625" style="7" customWidth="1"/>
    <col min="3078" max="3078" width="11.109375" style="7" customWidth="1"/>
    <col min="3079" max="3079" width="2" style="7" customWidth="1"/>
    <col min="3080" max="3080" width="11" style="7" customWidth="1"/>
    <col min="3081" max="3081" width="1.88671875" style="7" customWidth="1"/>
    <col min="3082" max="3082" width="10.44140625" style="7" bestFit="1" customWidth="1"/>
    <col min="3083" max="3083" width="1.44140625" style="7" customWidth="1"/>
    <col min="3084" max="3084" width="8.44140625" style="7" customWidth="1"/>
    <col min="3085" max="3085" width="1.44140625" style="7" customWidth="1"/>
    <col min="3086" max="3086" width="8.44140625" style="7" customWidth="1"/>
    <col min="3087" max="3087" width="1.44140625" style="7" customWidth="1"/>
    <col min="3088" max="3088" width="10.44140625" style="7" bestFit="1" customWidth="1"/>
    <col min="3089" max="3089" width="1.44140625" style="7" customWidth="1"/>
    <col min="3090" max="3090" width="10.44140625" style="7" customWidth="1"/>
    <col min="3091" max="3091" width="1.44140625" style="7" customWidth="1"/>
    <col min="3092" max="3092" width="10.44140625" style="7" bestFit="1" customWidth="1"/>
    <col min="3093" max="3328" width="11.44140625" style="7"/>
    <col min="3329" max="3329" width="3.44140625" style="7" customWidth="1"/>
    <col min="3330" max="3330" width="9.44140625" style="7" bestFit="1" customWidth="1"/>
    <col min="3331" max="3331" width="3.44140625" style="7" customWidth="1"/>
    <col min="3332" max="3332" width="9.44140625" style="7" customWidth="1"/>
    <col min="3333" max="3333" width="1.44140625" style="7" customWidth="1"/>
    <col min="3334" max="3334" width="11.109375" style="7" customWidth="1"/>
    <col min="3335" max="3335" width="2" style="7" customWidth="1"/>
    <col min="3336" max="3336" width="11" style="7" customWidth="1"/>
    <col min="3337" max="3337" width="1.88671875" style="7" customWidth="1"/>
    <col min="3338" max="3338" width="10.44140625" style="7" bestFit="1" customWidth="1"/>
    <col min="3339" max="3339" width="1.44140625" style="7" customWidth="1"/>
    <col min="3340" max="3340" width="8.44140625" style="7" customWidth="1"/>
    <col min="3341" max="3341" width="1.44140625" style="7" customWidth="1"/>
    <col min="3342" max="3342" width="8.44140625" style="7" customWidth="1"/>
    <col min="3343" max="3343" width="1.44140625" style="7" customWidth="1"/>
    <col min="3344" max="3344" width="10.44140625" style="7" bestFit="1" customWidth="1"/>
    <col min="3345" max="3345" width="1.44140625" style="7" customWidth="1"/>
    <col min="3346" max="3346" width="10.44140625" style="7" customWidth="1"/>
    <col min="3347" max="3347" width="1.44140625" style="7" customWidth="1"/>
    <col min="3348" max="3348" width="10.44140625" style="7" bestFit="1" customWidth="1"/>
    <col min="3349" max="3584" width="11.44140625" style="7"/>
    <col min="3585" max="3585" width="3.44140625" style="7" customWidth="1"/>
    <col min="3586" max="3586" width="9.44140625" style="7" bestFit="1" customWidth="1"/>
    <col min="3587" max="3587" width="3.44140625" style="7" customWidth="1"/>
    <col min="3588" max="3588" width="9.44140625" style="7" customWidth="1"/>
    <col min="3589" max="3589" width="1.44140625" style="7" customWidth="1"/>
    <col min="3590" max="3590" width="11.109375" style="7" customWidth="1"/>
    <col min="3591" max="3591" width="2" style="7" customWidth="1"/>
    <col min="3592" max="3592" width="11" style="7" customWidth="1"/>
    <col min="3593" max="3593" width="1.88671875" style="7" customWidth="1"/>
    <col min="3594" max="3594" width="10.44140625" style="7" bestFit="1" customWidth="1"/>
    <col min="3595" max="3595" width="1.44140625" style="7" customWidth="1"/>
    <col min="3596" max="3596" width="8.44140625" style="7" customWidth="1"/>
    <col min="3597" max="3597" width="1.44140625" style="7" customWidth="1"/>
    <col min="3598" max="3598" width="8.44140625" style="7" customWidth="1"/>
    <col min="3599" max="3599" width="1.44140625" style="7" customWidth="1"/>
    <col min="3600" max="3600" width="10.44140625" style="7" bestFit="1" customWidth="1"/>
    <col min="3601" max="3601" width="1.44140625" style="7" customWidth="1"/>
    <col min="3602" max="3602" width="10.44140625" style="7" customWidth="1"/>
    <col min="3603" max="3603" width="1.44140625" style="7" customWidth="1"/>
    <col min="3604" max="3604" width="10.44140625" style="7" bestFit="1" customWidth="1"/>
    <col min="3605" max="3840" width="11.44140625" style="7"/>
    <col min="3841" max="3841" width="3.44140625" style="7" customWidth="1"/>
    <col min="3842" max="3842" width="9.44140625" style="7" bestFit="1" customWidth="1"/>
    <col min="3843" max="3843" width="3.44140625" style="7" customWidth="1"/>
    <col min="3844" max="3844" width="9.44140625" style="7" customWidth="1"/>
    <col min="3845" max="3845" width="1.44140625" style="7" customWidth="1"/>
    <col min="3846" max="3846" width="11.109375" style="7" customWidth="1"/>
    <col min="3847" max="3847" width="2" style="7" customWidth="1"/>
    <col min="3848" max="3848" width="11" style="7" customWidth="1"/>
    <col min="3849" max="3849" width="1.88671875" style="7" customWidth="1"/>
    <col min="3850" max="3850" width="10.44140625" style="7" bestFit="1" customWidth="1"/>
    <col min="3851" max="3851" width="1.44140625" style="7" customWidth="1"/>
    <col min="3852" max="3852" width="8.44140625" style="7" customWidth="1"/>
    <col min="3853" max="3853" width="1.44140625" style="7" customWidth="1"/>
    <col min="3854" max="3854" width="8.44140625" style="7" customWidth="1"/>
    <col min="3855" max="3855" width="1.44140625" style="7" customWidth="1"/>
    <col min="3856" max="3856" width="10.44140625" style="7" bestFit="1" customWidth="1"/>
    <col min="3857" max="3857" width="1.44140625" style="7" customWidth="1"/>
    <col min="3858" max="3858" width="10.44140625" style="7" customWidth="1"/>
    <col min="3859" max="3859" width="1.44140625" style="7" customWidth="1"/>
    <col min="3860" max="3860" width="10.44140625" style="7" bestFit="1" customWidth="1"/>
    <col min="3861" max="4096" width="11.44140625" style="7"/>
    <col min="4097" max="4097" width="3.44140625" style="7" customWidth="1"/>
    <col min="4098" max="4098" width="9.44140625" style="7" bestFit="1" customWidth="1"/>
    <col min="4099" max="4099" width="3.44140625" style="7" customWidth="1"/>
    <col min="4100" max="4100" width="9.44140625" style="7" customWidth="1"/>
    <col min="4101" max="4101" width="1.44140625" style="7" customWidth="1"/>
    <col min="4102" max="4102" width="11.109375" style="7" customWidth="1"/>
    <col min="4103" max="4103" width="2" style="7" customWidth="1"/>
    <col min="4104" max="4104" width="11" style="7" customWidth="1"/>
    <col min="4105" max="4105" width="1.88671875" style="7" customWidth="1"/>
    <col min="4106" max="4106" width="10.44140625" style="7" bestFit="1" customWidth="1"/>
    <col min="4107" max="4107" width="1.44140625" style="7" customWidth="1"/>
    <col min="4108" max="4108" width="8.44140625" style="7" customWidth="1"/>
    <col min="4109" max="4109" width="1.44140625" style="7" customWidth="1"/>
    <col min="4110" max="4110" width="8.44140625" style="7" customWidth="1"/>
    <col min="4111" max="4111" width="1.44140625" style="7" customWidth="1"/>
    <col min="4112" max="4112" width="10.44140625" style="7" bestFit="1" customWidth="1"/>
    <col min="4113" max="4113" width="1.44140625" style="7" customWidth="1"/>
    <col min="4114" max="4114" width="10.44140625" style="7" customWidth="1"/>
    <col min="4115" max="4115" width="1.44140625" style="7" customWidth="1"/>
    <col min="4116" max="4116" width="10.44140625" style="7" bestFit="1" customWidth="1"/>
    <col min="4117" max="4352" width="11.44140625" style="7"/>
    <col min="4353" max="4353" width="3.44140625" style="7" customWidth="1"/>
    <col min="4354" max="4354" width="9.44140625" style="7" bestFit="1" customWidth="1"/>
    <col min="4355" max="4355" width="3.44140625" style="7" customWidth="1"/>
    <col min="4356" max="4356" width="9.44140625" style="7" customWidth="1"/>
    <col min="4357" max="4357" width="1.44140625" style="7" customWidth="1"/>
    <col min="4358" max="4358" width="11.109375" style="7" customWidth="1"/>
    <col min="4359" max="4359" width="2" style="7" customWidth="1"/>
    <col min="4360" max="4360" width="11" style="7" customWidth="1"/>
    <col min="4361" max="4361" width="1.88671875" style="7" customWidth="1"/>
    <col min="4362" max="4362" width="10.44140625" style="7" bestFit="1" customWidth="1"/>
    <col min="4363" max="4363" width="1.44140625" style="7" customWidth="1"/>
    <col min="4364" max="4364" width="8.44140625" style="7" customWidth="1"/>
    <col min="4365" max="4365" width="1.44140625" style="7" customWidth="1"/>
    <col min="4366" max="4366" width="8.44140625" style="7" customWidth="1"/>
    <col min="4367" max="4367" width="1.44140625" style="7" customWidth="1"/>
    <col min="4368" max="4368" width="10.44140625" style="7" bestFit="1" customWidth="1"/>
    <col min="4369" max="4369" width="1.44140625" style="7" customWidth="1"/>
    <col min="4370" max="4370" width="10.44140625" style="7" customWidth="1"/>
    <col min="4371" max="4371" width="1.44140625" style="7" customWidth="1"/>
    <col min="4372" max="4372" width="10.44140625" style="7" bestFit="1" customWidth="1"/>
    <col min="4373" max="4608" width="11.44140625" style="7"/>
    <col min="4609" max="4609" width="3.44140625" style="7" customWidth="1"/>
    <col min="4610" max="4610" width="9.44140625" style="7" bestFit="1" customWidth="1"/>
    <col min="4611" max="4611" width="3.44140625" style="7" customWidth="1"/>
    <col min="4612" max="4612" width="9.44140625" style="7" customWidth="1"/>
    <col min="4613" max="4613" width="1.44140625" style="7" customWidth="1"/>
    <col min="4614" max="4614" width="11.109375" style="7" customWidth="1"/>
    <col min="4615" max="4615" width="2" style="7" customWidth="1"/>
    <col min="4616" max="4616" width="11" style="7" customWidth="1"/>
    <col min="4617" max="4617" width="1.88671875" style="7" customWidth="1"/>
    <col min="4618" max="4618" width="10.44140625" style="7" bestFit="1" customWidth="1"/>
    <col min="4619" max="4619" width="1.44140625" style="7" customWidth="1"/>
    <col min="4620" max="4620" width="8.44140625" style="7" customWidth="1"/>
    <col min="4621" max="4621" width="1.44140625" style="7" customWidth="1"/>
    <col min="4622" max="4622" width="8.44140625" style="7" customWidth="1"/>
    <col min="4623" max="4623" width="1.44140625" style="7" customWidth="1"/>
    <col min="4624" max="4624" width="10.44140625" style="7" bestFit="1" customWidth="1"/>
    <col min="4625" max="4625" width="1.44140625" style="7" customWidth="1"/>
    <col min="4626" max="4626" width="10.44140625" style="7" customWidth="1"/>
    <col min="4627" max="4627" width="1.44140625" style="7" customWidth="1"/>
    <col min="4628" max="4628" width="10.44140625" style="7" bestFit="1" customWidth="1"/>
    <col min="4629" max="4864" width="11.44140625" style="7"/>
    <col min="4865" max="4865" width="3.44140625" style="7" customWidth="1"/>
    <col min="4866" max="4866" width="9.44140625" style="7" bestFit="1" customWidth="1"/>
    <col min="4867" max="4867" width="3.44140625" style="7" customWidth="1"/>
    <col min="4868" max="4868" width="9.44140625" style="7" customWidth="1"/>
    <col min="4869" max="4869" width="1.44140625" style="7" customWidth="1"/>
    <col min="4870" max="4870" width="11.109375" style="7" customWidth="1"/>
    <col min="4871" max="4871" width="2" style="7" customWidth="1"/>
    <col min="4872" max="4872" width="11" style="7" customWidth="1"/>
    <col min="4873" max="4873" width="1.88671875" style="7" customWidth="1"/>
    <col min="4874" max="4874" width="10.44140625" style="7" bestFit="1" customWidth="1"/>
    <col min="4875" max="4875" width="1.44140625" style="7" customWidth="1"/>
    <col min="4876" max="4876" width="8.44140625" style="7" customWidth="1"/>
    <col min="4877" max="4877" width="1.44140625" style="7" customWidth="1"/>
    <col min="4878" max="4878" width="8.44140625" style="7" customWidth="1"/>
    <col min="4879" max="4879" width="1.44140625" style="7" customWidth="1"/>
    <col min="4880" max="4880" width="10.44140625" style="7" bestFit="1" customWidth="1"/>
    <col min="4881" max="4881" width="1.44140625" style="7" customWidth="1"/>
    <col min="4882" max="4882" width="10.44140625" style="7" customWidth="1"/>
    <col min="4883" max="4883" width="1.44140625" style="7" customWidth="1"/>
    <col min="4884" max="4884" width="10.44140625" style="7" bestFit="1" customWidth="1"/>
    <col min="4885" max="5120" width="11.44140625" style="7"/>
    <col min="5121" max="5121" width="3.44140625" style="7" customWidth="1"/>
    <col min="5122" max="5122" width="9.44140625" style="7" bestFit="1" customWidth="1"/>
    <col min="5123" max="5123" width="3.44140625" style="7" customWidth="1"/>
    <col min="5124" max="5124" width="9.44140625" style="7" customWidth="1"/>
    <col min="5125" max="5125" width="1.44140625" style="7" customWidth="1"/>
    <col min="5126" max="5126" width="11.109375" style="7" customWidth="1"/>
    <col min="5127" max="5127" width="2" style="7" customWidth="1"/>
    <col min="5128" max="5128" width="11" style="7" customWidth="1"/>
    <col min="5129" max="5129" width="1.88671875" style="7" customWidth="1"/>
    <col min="5130" max="5130" width="10.44140625" style="7" bestFit="1" customWidth="1"/>
    <col min="5131" max="5131" width="1.44140625" style="7" customWidth="1"/>
    <col min="5132" max="5132" width="8.44140625" style="7" customWidth="1"/>
    <col min="5133" max="5133" width="1.44140625" style="7" customWidth="1"/>
    <col min="5134" max="5134" width="8.44140625" style="7" customWidth="1"/>
    <col min="5135" max="5135" width="1.44140625" style="7" customWidth="1"/>
    <col min="5136" max="5136" width="10.44140625" style="7" bestFit="1" customWidth="1"/>
    <col min="5137" max="5137" width="1.44140625" style="7" customWidth="1"/>
    <col min="5138" max="5138" width="10.44140625" style="7" customWidth="1"/>
    <col min="5139" max="5139" width="1.44140625" style="7" customWidth="1"/>
    <col min="5140" max="5140" width="10.44140625" style="7" bestFit="1" customWidth="1"/>
    <col min="5141" max="5376" width="11.44140625" style="7"/>
    <col min="5377" max="5377" width="3.44140625" style="7" customWidth="1"/>
    <col min="5378" max="5378" width="9.44140625" style="7" bestFit="1" customWidth="1"/>
    <col min="5379" max="5379" width="3.44140625" style="7" customWidth="1"/>
    <col min="5380" max="5380" width="9.44140625" style="7" customWidth="1"/>
    <col min="5381" max="5381" width="1.44140625" style="7" customWidth="1"/>
    <col min="5382" max="5382" width="11.109375" style="7" customWidth="1"/>
    <col min="5383" max="5383" width="2" style="7" customWidth="1"/>
    <col min="5384" max="5384" width="11" style="7" customWidth="1"/>
    <col min="5385" max="5385" width="1.88671875" style="7" customWidth="1"/>
    <col min="5386" max="5386" width="10.44140625" style="7" bestFit="1" customWidth="1"/>
    <col min="5387" max="5387" width="1.44140625" style="7" customWidth="1"/>
    <col min="5388" max="5388" width="8.44140625" style="7" customWidth="1"/>
    <col min="5389" max="5389" width="1.44140625" style="7" customWidth="1"/>
    <col min="5390" max="5390" width="8.44140625" style="7" customWidth="1"/>
    <col min="5391" max="5391" width="1.44140625" style="7" customWidth="1"/>
    <col min="5392" max="5392" width="10.44140625" style="7" bestFit="1" customWidth="1"/>
    <col min="5393" max="5393" width="1.44140625" style="7" customWidth="1"/>
    <col min="5394" max="5394" width="10.44140625" style="7" customWidth="1"/>
    <col min="5395" max="5395" width="1.44140625" style="7" customWidth="1"/>
    <col min="5396" max="5396" width="10.44140625" style="7" bestFit="1" customWidth="1"/>
    <col min="5397" max="5632" width="11.44140625" style="7"/>
    <col min="5633" max="5633" width="3.44140625" style="7" customWidth="1"/>
    <col min="5634" max="5634" width="9.44140625" style="7" bestFit="1" customWidth="1"/>
    <col min="5635" max="5635" width="3.44140625" style="7" customWidth="1"/>
    <col min="5636" max="5636" width="9.44140625" style="7" customWidth="1"/>
    <col min="5637" max="5637" width="1.44140625" style="7" customWidth="1"/>
    <col min="5638" max="5638" width="11.109375" style="7" customWidth="1"/>
    <col min="5639" max="5639" width="2" style="7" customWidth="1"/>
    <col min="5640" max="5640" width="11" style="7" customWidth="1"/>
    <col min="5641" max="5641" width="1.88671875" style="7" customWidth="1"/>
    <col min="5642" max="5642" width="10.44140625" style="7" bestFit="1" customWidth="1"/>
    <col min="5643" max="5643" width="1.44140625" style="7" customWidth="1"/>
    <col min="5644" max="5644" width="8.44140625" style="7" customWidth="1"/>
    <col min="5645" max="5645" width="1.44140625" style="7" customWidth="1"/>
    <col min="5646" max="5646" width="8.44140625" style="7" customWidth="1"/>
    <col min="5647" max="5647" width="1.44140625" style="7" customWidth="1"/>
    <col min="5648" max="5648" width="10.44140625" style="7" bestFit="1" customWidth="1"/>
    <col min="5649" max="5649" width="1.44140625" style="7" customWidth="1"/>
    <col min="5650" max="5650" width="10.44140625" style="7" customWidth="1"/>
    <col min="5651" max="5651" width="1.44140625" style="7" customWidth="1"/>
    <col min="5652" max="5652" width="10.44140625" style="7" bestFit="1" customWidth="1"/>
    <col min="5653" max="5888" width="11.44140625" style="7"/>
    <col min="5889" max="5889" width="3.44140625" style="7" customWidth="1"/>
    <col min="5890" max="5890" width="9.44140625" style="7" bestFit="1" customWidth="1"/>
    <col min="5891" max="5891" width="3.44140625" style="7" customWidth="1"/>
    <col min="5892" max="5892" width="9.44140625" style="7" customWidth="1"/>
    <col min="5893" max="5893" width="1.44140625" style="7" customWidth="1"/>
    <col min="5894" max="5894" width="11.109375" style="7" customWidth="1"/>
    <col min="5895" max="5895" width="2" style="7" customWidth="1"/>
    <col min="5896" max="5896" width="11" style="7" customWidth="1"/>
    <col min="5897" max="5897" width="1.88671875" style="7" customWidth="1"/>
    <col min="5898" max="5898" width="10.44140625" style="7" bestFit="1" customWidth="1"/>
    <col min="5899" max="5899" width="1.44140625" style="7" customWidth="1"/>
    <col min="5900" max="5900" width="8.44140625" style="7" customWidth="1"/>
    <col min="5901" max="5901" width="1.44140625" style="7" customWidth="1"/>
    <col min="5902" max="5902" width="8.44140625" style="7" customWidth="1"/>
    <col min="5903" max="5903" width="1.44140625" style="7" customWidth="1"/>
    <col min="5904" max="5904" width="10.44140625" style="7" bestFit="1" customWidth="1"/>
    <col min="5905" max="5905" width="1.44140625" style="7" customWidth="1"/>
    <col min="5906" max="5906" width="10.44140625" style="7" customWidth="1"/>
    <col min="5907" max="5907" width="1.44140625" style="7" customWidth="1"/>
    <col min="5908" max="5908" width="10.44140625" style="7" bestFit="1" customWidth="1"/>
    <col min="5909" max="6144" width="11.44140625" style="7"/>
    <col min="6145" max="6145" width="3.44140625" style="7" customWidth="1"/>
    <col min="6146" max="6146" width="9.44140625" style="7" bestFit="1" customWidth="1"/>
    <col min="6147" max="6147" width="3.44140625" style="7" customWidth="1"/>
    <col min="6148" max="6148" width="9.44140625" style="7" customWidth="1"/>
    <col min="6149" max="6149" width="1.44140625" style="7" customWidth="1"/>
    <col min="6150" max="6150" width="11.109375" style="7" customWidth="1"/>
    <col min="6151" max="6151" width="2" style="7" customWidth="1"/>
    <col min="6152" max="6152" width="11" style="7" customWidth="1"/>
    <col min="6153" max="6153" width="1.88671875" style="7" customWidth="1"/>
    <col min="6154" max="6154" width="10.44140625" style="7" bestFit="1" customWidth="1"/>
    <col min="6155" max="6155" width="1.44140625" style="7" customWidth="1"/>
    <col min="6156" max="6156" width="8.44140625" style="7" customWidth="1"/>
    <col min="6157" max="6157" width="1.44140625" style="7" customWidth="1"/>
    <col min="6158" max="6158" width="8.44140625" style="7" customWidth="1"/>
    <col min="6159" max="6159" width="1.44140625" style="7" customWidth="1"/>
    <col min="6160" max="6160" width="10.44140625" style="7" bestFit="1" customWidth="1"/>
    <col min="6161" max="6161" width="1.44140625" style="7" customWidth="1"/>
    <col min="6162" max="6162" width="10.44140625" style="7" customWidth="1"/>
    <col min="6163" max="6163" width="1.44140625" style="7" customWidth="1"/>
    <col min="6164" max="6164" width="10.44140625" style="7" bestFit="1" customWidth="1"/>
    <col min="6165" max="6400" width="11.44140625" style="7"/>
    <col min="6401" max="6401" width="3.44140625" style="7" customWidth="1"/>
    <col min="6402" max="6402" width="9.44140625" style="7" bestFit="1" customWidth="1"/>
    <col min="6403" max="6403" width="3.44140625" style="7" customWidth="1"/>
    <col min="6404" max="6404" width="9.44140625" style="7" customWidth="1"/>
    <col min="6405" max="6405" width="1.44140625" style="7" customWidth="1"/>
    <col min="6406" max="6406" width="11.109375" style="7" customWidth="1"/>
    <col min="6407" max="6407" width="2" style="7" customWidth="1"/>
    <col min="6408" max="6408" width="11" style="7" customWidth="1"/>
    <col min="6409" max="6409" width="1.88671875" style="7" customWidth="1"/>
    <col min="6410" max="6410" width="10.44140625" style="7" bestFit="1" customWidth="1"/>
    <col min="6411" max="6411" width="1.44140625" style="7" customWidth="1"/>
    <col min="6412" max="6412" width="8.44140625" style="7" customWidth="1"/>
    <col min="6413" max="6413" width="1.44140625" style="7" customWidth="1"/>
    <col min="6414" max="6414" width="8.44140625" style="7" customWidth="1"/>
    <col min="6415" max="6415" width="1.44140625" style="7" customWidth="1"/>
    <col min="6416" max="6416" width="10.44140625" style="7" bestFit="1" customWidth="1"/>
    <col min="6417" max="6417" width="1.44140625" style="7" customWidth="1"/>
    <col min="6418" max="6418" width="10.44140625" style="7" customWidth="1"/>
    <col min="6419" max="6419" width="1.44140625" style="7" customWidth="1"/>
    <col min="6420" max="6420" width="10.44140625" style="7" bestFit="1" customWidth="1"/>
    <col min="6421" max="6656" width="11.44140625" style="7"/>
    <col min="6657" max="6657" width="3.44140625" style="7" customWidth="1"/>
    <col min="6658" max="6658" width="9.44140625" style="7" bestFit="1" customWidth="1"/>
    <col min="6659" max="6659" width="3.44140625" style="7" customWidth="1"/>
    <col min="6660" max="6660" width="9.44140625" style="7" customWidth="1"/>
    <col min="6661" max="6661" width="1.44140625" style="7" customWidth="1"/>
    <col min="6662" max="6662" width="11.109375" style="7" customWidth="1"/>
    <col min="6663" max="6663" width="2" style="7" customWidth="1"/>
    <col min="6664" max="6664" width="11" style="7" customWidth="1"/>
    <col min="6665" max="6665" width="1.88671875" style="7" customWidth="1"/>
    <col min="6666" max="6666" width="10.44140625" style="7" bestFit="1" customWidth="1"/>
    <col min="6667" max="6667" width="1.44140625" style="7" customWidth="1"/>
    <col min="6668" max="6668" width="8.44140625" style="7" customWidth="1"/>
    <col min="6669" max="6669" width="1.44140625" style="7" customWidth="1"/>
    <col min="6670" max="6670" width="8.44140625" style="7" customWidth="1"/>
    <col min="6671" max="6671" width="1.44140625" style="7" customWidth="1"/>
    <col min="6672" max="6672" width="10.44140625" style="7" bestFit="1" customWidth="1"/>
    <col min="6673" max="6673" width="1.44140625" style="7" customWidth="1"/>
    <col min="6674" max="6674" width="10.44140625" style="7" customWidth="1"/>
    <col min="6675" max="6675" width="1.44140625" style="7" customWidth="1"/>
    <col min="6676" max="6676" width="10.44140625" style="7" bestFit="1" customWidth="1"/>
    <col min="6677" max="6912" width="11.44140625" style="7"/>
    <col min="6913" max="6913" width="3.44140625" style="7" customWidth="1"/>
    <col min="6914" max="6914" width="9.44140625" style="7" bestFit="1" customWidth="1"/>
    <col min="6915" max="6915" width="3.44140625" style="7" customWidth="1"/>
    <col min="6916" max="6916" width="9.44140625" style="7" customWidth="1"/>
    <col min="6917" max="6917" width="1.44140625" style="7" customWidth="1"/>
    <col min="6918" max="6918" width="11.109375" style="7" customWidth="1"/>
    <col min="6919" max="6919" width="2" style="7" customWidth="1"/>
    <col min="6920" max="6920" width="11" style="7" customWidth="1"/>
    <col min="6921" max="6921" width="1.88671875" style="7" customWidth="1"/>
    <col min="6922" max="6922" width="10.44140625" style="7" bestFit="1" customWidth="1"/>
    <col min="6923" max="6923" width="1.44140625" style="7" customWidth="1"/>
    <col min="6924" max="6924" width="8.44140625" style="7" customWidth="1"/>
    <col min="6925" max="6925" width="1.44140625" style="7" customWidth="1"/>
    <col min="6926" max="6926" width="8.44140625" style="7" customWidth="1"/>
    <col min="6927" max="6927" width="1.44140625" style="7" customWidth="1"/>
    <col min="6928" max="6928" width="10.44140625" style="7" bestFit="1" customWidth="1"/>
    <col min="6929" max="6929" width="1.44140625" style="7" customWidth="1"/>
    <col min="6930" max="6930" width="10.44140625" style="7" customWidth="1"/>
    <col min="6931" max="6931" width="1.44140625" style="7" customWidth="1"/>
    <col min="6932" max="6932" width="10.44140625" style="7" bestFit="1" customWidth="1"/>
    <col min="6933" max="7168" width="11.44140625" style="7"/>
    <col min="7169" max="7169" width="3.44140625" style="7" customWidth="1"/>
    <col min="7170" max="7170" width="9.44140625" style="7" bestFit="1" customWidth="1"/>
    <col min="7171" max="7171" width="3.44140625" style="7" customWidth="1"/>
    <col min="7172" max="7172" width="9.44140625" style="7" customWidth="1"/>
    <col min="7173" max="7173" width="1.44140625" style="7" customWidth="1"/>
    <col min="7174" max="7174" width="11.109375" style="7" customWidth="1"/>
    <col min="7175" max="7175" width="2" style="7" customWidth="1"/>
    <col min="7176" max="7176" width="11" style="7" customWidth="1"/>
    <col min="7177" max="7177" width="1.88671875" style="7" customWidth="1"/>
    <col min="7178" max="7178" width="10.44140625" style="7" bestFit="1" customWidth="1"/>
    <col min="7179" max="7179" width="1.44140625" style="7" customWidth="1"/>
    <col min="7180" max="7180" width="8.44140625" style="7" customWidth="1"/>
    <col min="7181" max="7181" width="1.44140625" style="7" customWidth="1"/>
    <col min="7182" max="7182" width="8.44140625" style="7" customWidth="1"/>
    <col min="7183" max="7183" width="1.44140625" style="7" customWidth="1"/>
    <col min="7184" max="7184" width="10.44140625" style="7" bestFit="1" customWidth="1"/>
    <col min="7185" max="7185" width="1.44140625" style="7" customWidth="1"/>
    <col min="7186" max="7186" width="10.44140625" style="7" customWidth="1"/>
    <col min="7187" max="7187" width="1.44140625" style="7" customWidth="1"/>
    <col min="7188" max="7188" width="10.44140625" style="7" bestFit="1" customWidth="1"/>
    <col min="7189" max="7424" width="11.44140625" style="7"/>
    <col min="7425" max="7425" width="3.44140625" style="7" customWidth="1"/>
    <col min="7426" max="7426" width="9.44140625" style="7" bestFit="1" customWidth="1"/>
    <col min="7427" max="7427" width="3.44140625" style="7" customWidth="1"/>
    <col min="7428" max="7428" width="9.44140625" style="7" customWidth="1"/>
    <col min="7429" max="7429" width="1.44140625" style="7" customWidth="1"/>
    <col min="7430" max="7430" width="11.109375" style="7" customWidth="1"/>
    <col min="7431" max="7431" width="2" style="7" customWidth="1"/>
    <col min="7432" max="7432" width="11" style="7" customWidth="1"/>
    <col min="7433" max="7433" width="1.88671875" style="7" customWidth="1"/>
    <col min="7434" max="7434" width="10.44140625" style="7" bestFit="1" customWidth="1"/>
    <col min="7435" max="7435" width="1.44140625" style="7" customWidth="1"/>
    <col min="7436" max="7436" width="8.44140625" style="7" customWidth="1"/>
    <col min="7437" max="7437" width="1.44140625" style="7" customWidth="1"/>
    <col min="7438" max="7438" width="8.44140625" style="7" customWidth="1"/>
    <col min="7439" max="7439" width="1.44140625" style="7" customWidth="1"/>
    <col min="7440" max="7440" width="10.44140625" style="7" bestFit="1" customWidth="1"/>
    <col min="7441" max="7441" width="1.44140625" style="7" customWidth="1"/>
    <col min="7442" max="7442" width="10.44140625" style="7" customWidth="1"/>
    <col min="7443" max="7443" width="1.44140625" style="7" customWidth="1"/>
    <col min="7444" max="7444" width="10.44140625" style="7" bestFit="1" customWidth="1"/>
    <col min="7445" max="7680" width="11.44140625" style="7"/>
    <col min="7681" max="7681" width="3.44140625" style="7" customWidth="1"/>
    <col min="7682" max="7682" width="9.44140625" style="7" bestFit="1" customWidth="1"/>
    <col min="7683" max="7683" width="3.44140625" style="7" customWidth="1"/>
    <col min="7684" max="7684" width="9.44140625" style="7" customWidth="1"/>
    <col min="7685" max="7685" width="1.44140625" style="7" customWidth="1"/>
    <col min="7686" max="7686" width="11.109375" style="7" customWidth="1"/>
    <col min="7687" max="7687" width="2" style="7" customWidth="1"/>
    <col min="7688" max="7688" width="11" style="7" customWidth="1"/>
    <col min="7689" max="7689" width="1.88671875" style="7" customWidth="1"/>
    <col min="7690" max="7690" width="10.44140625" style="7" bestFit="1" customWidth="1"/>
    <col min="7691" max="7691" width="1.44140625" style="7" customWidth="1"/>
    <col min="7692" max="7692" width="8.44140625" style="7" customWidth="1"/>
    <col min="7693" max="7693" width="1.44140625" style="7" customWidth="1"/>
    <col min="7694" max="7694" width="8.44140625" style="7" customWidth="1"/>
    <col min="7695" max="7695" width="1.44140625" style="7" customWidth="1"/>
    <col min="7696" max="7696" width="10.44140625" style="7" bestFit="1" customWidth="1"/>
    <col min="7697" max="7697" width="1.44140625" style="7" customWidth="1"/>
    <col min="7698" max="7698" width="10.44140625" style="7" customWidth="1"/>
    <col min="7699" max="7699" width="1.44140625" style="7" customWidth="1"/>
    <col min="7700" max="7700" width="10.44140625" style="7" bestFit="1" customWidth="1"/>
    <col min="7701" max="7936" width="11.44140625" style="7"/>
    <col min="7937" max="7937" width="3.44140625" style="7" customWidth="1"/>
    <col min="7938" max="7938" width="9.44140625" style="7" bestFit="1" customWidth="1"/>
    <col min="7939" max="7939" width="3.44140625" style="7" customWidth="1"/>
    <col min="7940" max="7940" width="9.44140625" style="7" customWidth="1"/>
    <col min="7941" max="7941" width="1.44140625" style="7" customWidth="1"/>
    <col min="7942" max="7942" width="11.109375" style="7" customWidth="1"/>
    <col min="7943" max="7943" width="2" style="7" customWidth="1"/>
    <col min="7944" max="7944" width="11" style="7" customWidth="1"/>
    <col min="7945" max="7945" width="1.88671875" style="7" customWidth="1"/>
    <col min="7946" max="7946" width="10.44140625" style="7" bestFit="1" customWidth="1"/>
    <col min="7947" max="7947" width="1.44140625" style="7" customWidth="1"/>
    <col min="7948" max="7948" width="8.44140625" style="7" customWidth="1"/>
    <col min="7949" max="7949" width="1.44140625" style="7" customWidth="1"/>
    <col min="7950" max="7950" width="8.44140625" style="7" customWidth="1"/>
    <col min="7951" max="7951" width="1.44140625" style="7" customWidth="1"/>
    <col min="7952" max="7952" width="10.44140625" style="7" bestFit="1" customWidth="1"/>
    <col min="7953" max="7953" width="1.44140625" style="7" customWidth="1"/>
    <col min="7954" max="7954" width="10.44140625" style="7" customWidth="1"/>
    <col min="7955" max="7955" width="1.44140625" style="7" customWidth="1"/>
    <col min="7956" max="7956" width="10.44140625" style="7" bestFit="1" customWidth="1"/>
    <col min="7957" max="8192" width="11.44140625" style="7"/>
    <col min="8193" max="8193" width="3.44140625" style="7" customWidth="1"/>
    <col min="8194" max="8194" width="9.44140625" style="7" bestFit="1" customWidth="1"/>
    <col min="8195" max="8195" width="3.44140625" style="7" customWidth="1"/>
    <col min="8196" max="8196" width="9.44140625" style="7" customWidth="1"/>
    <col min="8197" max="8197" width="1.44140625" style="7" customWidth="1"/>
    <col min="8198" max="8198" width="11.109375" style="7" customWidth="1"/>
    <col min="8199" max="8199" width="2" style="7" customWidth="1"/>
    <col min="8200" max="8200" width="11" style="7" customWidth="1"/>
    <col min="8201" max="8201" width="1.88671875" style="7" customWidth="1"/>
    <col min="8202" max="8202" width="10.44140625" style="7" bestFit="1" customWidth="1"/>
    <col min="8203" max="8203" width="1.44140625" style="7" customWidth="1"/>
    <col min="8204" max="8204" width="8.44140625" style="7" customWidth="1"/>
    <col min="8205" max="8205" width="1.44140625" style="7" customWidth="1"/>
    <col min="8206" max="8206" width="8.44140625" style="7" customWidth="1"/>
    <col min="8207" max="8207" width="1.44140625" style="7" customWidth="1"/>
    <col min="8208" max="8208" width="10.44140625" style="7" bestFit="1" customWidth="1"/>
    <col min="8209" max="8209" width="1.44140625" style="7" customWidth="1"/>
    <col min="8210" max="8210" width="10.44140625" style="7" customWidth="1"/>
    <col min="8211" max="8211" width="1.44140625" style="7" customWidth="1"/>
    <col min="8212" max="8212" width="10.44140625" style="7" bestFit="1" customWidth="1"/>
    <col min="8213" max="8448" width="11.44140625" style="7"/>
    <col min="8449" max="8449" width="3.44140625" style="7" customWidth="1"/>
    <col min="8450" max="8450" width="9.44140625" style="7" bestFit="1" customWidth="1"/>
    <col min="8451" max="8451" width="3.44140625" style="7" customWidth="1"/>
    <col min="8452" max="8452" width="9.44140625" style="7" customWidth="1"/>
    <col min="8453" max="8453" width="1.44140625" style="7" customWidth="1"/>
    <col min="8454" max="8454" width="11.109375" style="7" customWidth="1"/>
    <col min="8455" max="8455" width="2" style="7" customWidth="1"/>
    <col min="8456" max="8456" width="11" style="7" customWidth="1"/>
    <col min="8457" max="8457" width="1.88671875" style="7" customWidth="1"/>
    <col min="8458" max="8458" width="10.44140625" style="7" bestFit="1" customWidth="1"/>
    <col min="8459" max="8459" width="1.44140625" style="7" customWidth="1"/>
    <col min="8460" max="8460" width="8.44140625" style="7" customWidth="1"/>
    <col min="8461" max="8461" width="1.44140625" style="7" customWidth="1"/>
    <col min="8462" max="8462" width="8.44140625" style="7" customWidth="1"/>
    <col min="8463" max="8463" width="1.44140625" style="7" customWidth="1"/>
    <col min="8464" max="8464" width="10.44140625" style="7" bestFit="1" customWidth="1"/>
    <col min="8465" max="8465" width="1.44140625" style="7" customWidth="1"/>
    <col min="8466" max="8466" width="10.44140625" style="7" customWidth="1"/>
    <col min="8467" max="8467" width="1.44140625" style="7" customWidth="1"/>
    <col min="8468" max="8468" width="10.44140625" style="7" bestFit="1" customWidth="1"/>
    <col min="8469" max="8704" width="11.44140625" style="7"/>
    <col min="8705" max="8705" width="3.44140625" style="7" customWidth="1"/>
    <col min="8706" max="8706" width="9.44140625" style="7" bestFit="1" customWidth="1"/>
    <col min="8707" max="8707" width="3.44140625" style="7" customWidth="1"/>
    <col min="8708" max="8708" width="9.44140625" style="7" customWidth="1"/>
    <col min="8709" max="8709" width="1.44140625" style="7" customWidth="1"/>
    <col min="8710" max="8710" width="11.109375" style="7" customWidth="1"/>
    <col min="8711" max="8711" width="2" style="7" customWidth="1"/>
    <col min="8712" max="8712" width="11" style="7" customWidth="1"/>
    <col min="8713" max="8713" width="1.88671875" style="7" customWidth="1"/>
    <col min="8714" max="8714" width="10.44140625" style="7" bestFit="1" customWidth="1"/>
    <col min="8715" max="8715" width="1.44140625" style="7" customWidth="1"/>
    <col min="8716" max="8716" width="8.44140625" style="7" customWidth="1"/>
    <col min="8717" max="8717" width="1.44140625" style="7" customWidth="1"/>
    <col min="8718" max="8718" width="8.44140625" style="7" customWidth="1"/>
    <col min="8719" max="8719" width="1.44140625" style="7" customWidth="1"/>
    <col min="8720" max="8720" width="10.44140625" style="7" bestFit="1" customWidth="1"/>
    <col min="8721" max="8721" width="1.44140625" style="7" customWidth="1"/>
    <col min="8722" max="8722" width="10.44140625" style="7" customWidth="1"/>
    <col min="8723" max="8723" width="1.44140625" style="7" customWidth="1"/>
    <col min="8724" max="8724" width="10.44140625" style="7" bestFit="1" customWidth="1"/>
    <col min="8725" max="8960" width="11.44140625" style="7"/>
    <col min="8961" max="8961" width="3.44140625" style="7" customWidth="1"/>
    <col min="8962" max="8962" width="9.44140625" style="7" bestFit="1" customWidth="1"/>
    <col min="8963" max="8963" width="3.44140625" style="7" customWidth="1"/>
    <col min="8964" max="8964" width="9.44140625" style="7" customWidth="1"/>
    <col min="8965" max="8965" width="1.44140625" style="7" customWidth="1"/>
    <col min="8966" max="8966" width="11.109375" style="7" customWidth="1"/>
    <col min="8967" max="8967" width="2" style="7" customWidth="1"/>
    <col min="8968" max="8968" width="11" style="7" customWidth="1"/>
    <col min="8969" max="8969" width="1.88671875" style="7" customWidth="1"/>
    <col min="8970" max="8970" width="10.44140625" style="7" bestFit="1" customWidth="1"/>
    <col min="8971" max="8971" width="1.44140625" style="7" customWidth="1"/>
    <col min="8972" max="8972" width="8.44140625" style="7" customWidth="1"/>
    <col min="8973" max="8973" width="1.44140625" style="7" customWidth="1"/>
    <col min="8974" max="8974" width="8.44140625" style="7" customWidth="1"/>
    <col min="8975" max="8975" width="1.44140625" style="7" customWidth="1"/>
    <col min="8976" max="8976" width="10.44140625" style="7" bestFit="1" customWidth="1"/>
    <col min="8977" max="8977" width="1.44140625" style="7" customWidth="1"/>
    <col min="8978" max="8978" width="10.44140625" style="7" customWidth="1"/>
    <col min="8979" max="8979" width="1.44140625" style="7" customWidth="1"/>
    <col min="8980" max="8980" width="10.44140625" style="7" bestFit="1" customWidth="1"/>
    <col min="8981" max="9216" width="11.44140625" style="7"/>
    <col min="9217" max="9217" width="3.44140625" style="7" customWidth="1"/>
    <col min="9218" max="9218" width="9.44140625" style="7" bestFit="1" customWidth="1"/>
    <col min="9219" max="9219" width="3.44140625" style="7" customWidth="1"/>
    <col min="9220" max="9220" width="9.44140625" style="7" customWidth="1"/>
    <col min="9221" max="9221" width="1.44140625" style="7" customWidth="1"/>
    <col min="9222" max="9222" width="11.109375" style="7" customWidth="1"/>
    <col min="9223" max="9223" width="2" style="7" customWidth="1"/>
    <col min="9224" max="9224" width="11" style="7" customWidth="1"/>
    <col min="9225" max="9225" width="1.88671875" style="7" customWidth="1"/>
    <col min="9226" max="9226" width="10.44140625" style="7" bestFit="1" customWidth="1"/>
    <col min="9227" max="9227" width="1.44140625" style="7" customWidth="1"/>
    <col min="9228" max="9228" width="8.44140625" style="7" customWidth="1"/>
    <col min="9229" max="9229" width="1.44140625" style="7" customWidth="1"/>
    <col min="9230" max="9230" width="8.44140625" style="7" customWidth="1"/>
    <col min="9231" max="9231" width="1.44140625" style="7" customWidth="1"/>
    <col min="9232" max="9232" width="10.44140625" style="7" bestFit="1" customWidth="1"/>
    <col min="9233" max="9233" width="1.44140625" style="7" customWidth="1"/>
    <col min="9234" max="9234" width="10.44140625" style="7" customWidth="1"/>
    <col min="9235" max="9235" width="1.44140625" style="7" customWidth="1"/>
    <col min="9236" max="9236" width="10.44140625" style="7" bestFit="1" customWidth="1"/>
    <col min="9237" max="9472" width="11.44140625" style="7"/>
    <col min="9473" max="9473" width="3.44140625" style="7" customWidth="1"/>
    <col min="9474" max="9474" width="9.44140625" style="7" bestFit="1" customWidth="1"/>
    <col min="9475" max="9475" width="3.44140625" style="7" customWidth="1"/>
    <col min="9476" max="9476" width="9.44140625" style="7" customWidth="1"/>
    <col min="9477" max="9477" width="1.44140625" style="7" customWidth="1"/>
    <col min="9478" max="9478" width="11.109375" style="7" customWidth="1"/>
    <col min="9479" max="9479" width="2" style="7" customWidth="1"/>
    <col min="9480" max="9480" width="11" style="7" customWidth="1"/>
    <col min="9481" max="9481" width="1.88671875" style="7" customWidth="1"/>
    <col min="9482" max="9482" width="10.44140625" style="7" bestFit="1" customWidth="1"/>
    <col min="9483" max="9483" width="1.44140625" style="7" customWidth="1"/>
    <col min="9484" max="9484" width="8.44140625" style="7" customWidth="1"/>
    <col min="9485" max="9485" width="1.44140625" style="7" customWidth="1"/>
    <col min="9486" max="9486" width="8.44140625" style="7" customWidth="1"/>
    <col min="9487" max="9487" width="1.44140625" style="7" customWidth="1"/>
    <col min="9488" max="9488" width="10.44140625" style="7" bestFit="1" customWidth="1"/>
    <col min="9489" max="9489" width="1.44140625" style="7" customWidth="1"/>
    <col min="9490" max="9490" width="10.44140625" style="7" customWidth="1"/>
    <col min="9491" max="9491" width="1.44140625" style="7" customWidth="1"/>
    <col min="9492" max="9492" width="10.44140625" style="7" bestFit="1" customWidth="1"/>
    <col min="9493" max="9728" width="11.44140625" style="7"/>
    <col min="9729" max="9729" width="3.44140625" style="7" customWidth="1"/>
    <col min="9730" max="9730" width="9.44140625" style="7" bestFit="1" customWidth="1"/>
    <col min="9731" max="9731" width="3.44140625" style="7" customWidth="1"/>
    <col min="9732" max="9732" width="9.44140625" style="7" customWidth="1"/>
    <col min="9733" max="9733" width="1.44140625" style="7" customWidth="1"/>
    <col min="9734" max="9734" width="11.109375" style="7" customWidth="1"/>
    <col min="9735" max="9735" width="2" style="7" customWidth="1"/>
    <col min="9736" max="9736" width="11" style="7" customWidth="1"/>
    <col min="9737" max="9737" width="1.88671875" style="7" customWidth="1"/>
    <col min="9738" max="9738" width="10.44140625" style="7" bestFit="1" customWidth="1"/>
    <col min="9739" max="9739" width="1.44140625" style="7" customWidth="1"/>
    <col min="9740" max="9740" width="8.44140625" style="7" customWidth="1"/>
    <col min="9741" max="9741" width="1.44140625" style="7" customWidth="1"/>
    <col min="9742" max="9742" width="8.44140625" style="7" customWidth="1"/>
    <col min="9743" max="9743" width="1.44140625" style="7" customWidth="1"/>
    <col min="9744" max="9744" width="10.44140625" style="7" bestFit="1" customWidth="1"/>
    <col min="9745" max="9745" width="1.44140625" style="7" customWidth="1"/>
    <col min="9746" max="9746" width="10.44140625" style="7" customWidth="1"/>
    <col min="9747" max="9747" width="1.44140625" style="7" customWidth="1"/>
    <col min="9748" max="9748" width="10.44140625" style="7" bestFit="1" customWidth="1"/>
    <col min="9749" max="9984" width="11.44140625" style="7"/>
    <col min="9985" max="9985" width="3.44140625" style="7" customWidth="1"/>
    <col min="9986" max="9986" width="9.44140625" style="7" bestFit="1" customWidth="1"/>
    <col min="9987" max="9987" width="3.44140625" style="7" customWidth="1"/>
    <col min="9988" max="9988" width="9.44140625" style="7" customWidth="1"/>
    <col min="9989" max="9989" width="1.44140625" style="7" customWidth="1"/>
    <col min="9990" max="9990" width="11.109375" style="7" customWidth="1"/>
    <col min="9991" max="9991" width="2" style="7" customWidth="1"/>
    <col min="9992" max="9992" width="11" style="7" customWidth="1"/>
    <col min="9993" max="9993" width="1.88671875" style="7" customWidth="1"/>
    <col min="9994" max="9994" width="10.44140625" style="7" bestFit="1" customWidth="1"/>
    <col min="9995" max="9995" width="1.44140625" style="7" customWidth="1"/>
    <col min="9996" max="9996" width="8.44140625" style="7" customWidth="1"/>
    <col min="9997" max="9997" width="1.44140625" style="7" customWidth="1"/>
    <col min="9998" max="9998" width="8.44140625" style="7" customWidth="1"/>
    <col min="9999" max="9999" width="1.44140625" style="7" customWidth="1"/>
    <col min="10000" max="10000" width="10.44140625" style="7" bestFit="1" customWidth="1"/>
    <col min="10001" max="10001" width="1.44140625" style="7" customWidth="1"/>
    <col min="10002" max="10002" width="10.44140625" style="7" customWidth="1"/>
    <col min="10003" max="10003" width="1.44140625" style="7" customWidth="1"/>
    <col min="10004" max="10004" width="10.44140625" style="7" bestFit="1" customWidth="1"/>
    <col min="10005" max="10240" width="11.44140625" style="7"/>
    <col min="10241" max="10241" width="3.44140625" style="7" customWidth="1"/>
    <col min="10242" max="10242" width="9.44140625" style="7" bestFit="1" customWidth="1"/>
    <col min="10243" max="10243" width="3.44140625" style="7" customWidth="1"/>
    <col min="10244" max="10244" width="9.44140625" style="7" customWidth="1"/>
    <col min="10245" max="10245" width="1.44140625" style="7" customWidth="1"/>
    <col min="10246" max="10246" width="11.109375" style="7" customWidth="1"/>
    <col min="10247" max="10247" width="2" style="7" customWidth="1"/>
    <col min="10248" max="10248" width="11" style="7" customWidth="1"/>
    <col min="10249" max="10249" width="1.88671875" style="7" customWidth="1"/>
    <col min="10250" max="10250" width="10.44140625" style="7" bestFit="1" customWidth="1"/>
    <col min="10251" max="10251" width="1.44140625" style="7" customWidth="1"/>
    <col min="10252" max="10252" width="8.44140625" style="7" customWidth="1"/>
    <col min="10253" max="10253" width="1.44140625" style="7" customWidth="1"/>
    <col min="10254" max="10254" width="8.44140625" style="7" customWidth="1"/>
    <col min="10255" max="10255" width="1.44140625" style="7" customWidth="1"/>
    <col min="10256" max="10256" width="10.44140625" style="7" bestFit="1" customWidth="1"/>
    <col min="10257" max="10257" width="1.44140625" style="7" customWidth="1"/>
    <col min="10258" max="10258" width="10.44140625" style="7" customWidth="1"/>
    <col min="10259" max="10259" width="1.44140625" style="7" customWidth="1"/>
    <col min="10260" max="10260" width="10.44140625" style="7" bestFit="1" customWidth="1"/>
    <col min="10261" max="10496" width="11.44140625" style="7"/>
    <col min="10497" max="10497" width="3.44140625" style="7" customWidth="1"/>
    <col min="10498" max="10498" width="9.44140625" style="7" bestFit="1" customWidth="1"/>
    <col min="10499" max="10499" width="3.44140625" style="7" customWidth="1"/>
    <col min="10500" max="10500" width="9.44140625" style="7" customWidth="1"/>
    <col min="10501" max="10501" width="1.44140625" style="7" customWidth="1"/>
    <col min="10502" max="10502" width="11.109375" style="7" customWidth="1"/>
    <col min="10503" max="10503" width="2" style="7" customWidth="1"/>
    <col min="10504" max="10504" width="11" style="7" customWidth="1"/>
    <col min="10505" max="10505" width="1.88671875" style="7" customWidth="1"/>
    <col min="10506" max="10506" width="10.44140625" style="7" bestFit="1" customWidth="1"/>
    <col min="10507" max="10507" width="1.44140625" style="7" customWidth="1"/>
    <col min="10508" max="10508" width="8.44140625" style="7" customWidth="1"/>
    <col min="10509" max="10509" width="1.44140625" style="7" customWidth="1"/>
    <col min="10510" max="10510" width="8.44140625" style="7" customWidth="1"/>
    <col min="10511" max="10511" width="1.44140625" style="7" customWidth="1"/>
    <col min="10512" max="10512" width="10.44140625" style="7" bestFit="1" customWidth="1"/>
    <col min="10513" max="10513" width="1.44140625" style="7" customWidth="1"/>
    <col min="10514" max="10514" width="10.44140625" style="7" customWidth="1"/>
    <col min="10515" max="10515" width="1.44140625" style="7" customWidth="1"/>
    <col min="10516" max="10516" width="10.44140625" style="7" bestFit="1" customWidth="1"/>
    <col min="10517" max="10752" width="11.44140625" style="7"/>
    <col min="10753" max="10753" width="3.44140625" style="7" customWidth="1"/>
    <col min="10754" max="10754" width="9.44140625" style="7" bestFit="1" customWidth="1"/>
    <col min="10755" max="10755" width="3.44140625" style="7" customWidth="1"/>
    <col min="10756" max="10756" width="9.44140625" style="7" customWidth="1"/>
    <col min="10757" max="10757" width="1.44140625" style="7" customWidth="1"/>
    <col min="10758" max="10758" width="11.109375" style="7" customWidth="1"/>
    <col min="10759" max="10759" width="2" style="7" customWidth="1"/>
    <col min="10760" max="10760" width="11" style="7" customWidth="1"/>
    <col min="10761" max="10761" width="1.88671875" style="7" customWidth="1"/>
    <col min="10762" max="10762" width="10.44140625" style="7" bestFit="1" customWidth="1"/>
    <col min="10763" max="10763" width="1.44140625" style="7" customWidth="1"/>
    <col min="10764" max="10764" width="8.44140625" style="7" customWidth="1"/>
    <col min="10765" max="10765" width="1.44140625" style="7" customWidth="1"/>
    <col min="10766" max="10766" width="8.44140625" style="7" customWidth="1"/>
    <col min="10767" max="10767" width="1.44140625" style="7" customWidth="1"/>
    <col min="10768" max="10768" width="10.44140625" style="7" bestFit="1" customWidth="1"/>
    <col min="10769" max="10769" width="1.44140625" style="7" customWidth="1"/>
    <col min="10770" max="10770" width="10.44140625" style="7" customWidth="1"/>
    <col min="10771" max="10771" width="1.44140625" style="7" customWidth="1"/>
    <col min="10772" max="10772" width="10.44140625" style="7" bestFit="1" customWidth="1"/>
    <col min="10773" max="11008" width="11.44140625" style="7"/>
    <col min="11009" max="11009" width="3.44140625" style="7" customWidth="1"/>
    <col min="11010" max="11010" width="9.44140625" style="7" bestFit="1" customWidth="1"/>
    <col min="11011" max="11011" width="3.44140625" style="7" customWidth="1"/>
    <col min="11012" max="11012" width="9.44140625" style="7" customWidth="1"/>
    <col min="11013" max="11013" width="1.44140625" style="7" customWidth="1"/>
    <col min="11014" max="11014" width="11.109375" style="7" customWidth="1"/>
    <col min="11015" max="11015" width="2" style="7" customWidth="1"/>
    <col min="11016" max="11016" width="11" style="7" customWidth="1"/>
    <col min="11017" max="11017" width="1.88671875" style="7" customWidth="1"/>
    <col min="11018" max="11018" width="10.44140625" style="7" bestFit="1" customWidth="1"/>
    <col min="11019" max="11019" width="1.44140625" style="7" customWidth="1"/>
    <col min="11020" max="11020" width="8.44140625" style="7" customWidth="1"/>
    <col min="11021" max="11021" width="1.44140625" style="7" customWidth="1"/>
    <col min="11022" max="11022" width="8.44140625" style="7" customWidth="1"/>
    <col min="11023" max="11023" width="1.44140625" style="7" customWidth="1"/>
    <col min="11024" max="11024" width="10.44140625" style="7" bestFit="1" customWidth="1"/>
    <col min="11025" max="11025" width="1.44140625" style="7" customWidth="1"/>
    <col min="11026" max="11026" width="10.44140625" style="7" customWidth="1"/>
    <col min="11027" max="11027" width="1.44140625" style="7" customWidth="1"/>
    <col min="11028" max="11028" width="10.44140625" style="7" bestFit="1" customWidth="1"/>
    <col min="11029" max="11264" width="11.44140625" style="7"/>
    <col min="11265" max="11265" width="3.44140625" style="7" customWidth="1"/>
    <col min="11266" max="11266" width="9.44140625" style="7" bestFit="1" customWidth="1"/>
    <col min="11267" max="11267" width="3.44140625" style="7" customWidth="1"/>
    <col min="11268" max="11268" width="9.44140625" style="7" customWidth="1"/>
    <col min="11269" max="11269" width="1.44140625" style="7" customWidth="1"/>
    <col min="11270" max="11270" width="11.109375" style="7" customWidth="1"/>
    <col min="11271" max="11271" width="2" style="7" customWidth="1"/>
    <col min="11272" max="11272" width="11" style="7" customWidth="1"/>
    <col min="11273" max="11273" width="1.88671875" style="7" customWidth="1"/>
    <col min="11274" max="11274" width="10.44140625" style="7" bestFit="1" customWidth="1"/>
    <col min="11275" max="11275" width="1.44140625" style="7" customWidth="1"/>
    <col min="11276" max="11276" width="8.44140625" style="7" customWidth="1"/>
    <col min="11277" max="11277" width="1.44140625" style="7" customWidth="1"/>
    <col min="11278" max="11278" width="8.44140625" style="7" customWidth="1"/>
    <col min="11279" max="11279" width="1.44140625" style="7" customWidth="1"/>
    <col min="11280" max="11280" width="10.44140625" style="7" bestFit="1" customWidth="1"/>
    <col min="11281" max="11281" width="1.44140625" style="7" customWidth="1"/>
    <col min="11282" max="11282" width="10.44140625" style="7" customWidth="1"/>
    <col min="11283" max="11283" width="1.44140625" style="7" customWidth="1"/>
    <col min="11284" max="11284" width="10.44140625" style="7" bestFit="1" customWidth="1"/>
    <col min="11285" max="11520" width="11.44140625" style="7"/>
    <col min="11521" max="11521" width="3.44140625" style="7" customWidth="1"/>
    <col min="11522" max="11522" width="9.44140625" style="7" bestFit="1" customWidth="1"/>
    <col min="11523" max="11523" width="3.44140625" style="7" customWidth="1"/>
    <col min="11524" max="11524" width="9.44140625" style="7" customWidth="1"/>
    <col min="11525" max="11525" width="1.44140625" style="7" customWidth="1"/>
    <col min="11526" max="11526" width="11.109375" style="7" customWidth="1"/>
    <col min="11527" max="11527" width="2" style="7" customWidth="1"/>
    <col min="11528" max="11528" width="11" style="7" customWidth="1"/>
    <col min="11529" max="11529" width="1.88671875" style="7" customWidth="1"/>
    <col min="11530" max="11530" width="10.44140625" style="7" bestFit="1" customWidth="1"/>
    <col min="11531" max="11531" width="1.44140625" style="7" customWidth="1"/>
    <col min="11532" max="11532" width="8.44140625" style="7" customWidth="1"/>
    <col min="11533" max="11533" width="1.44140625" style="7" customWidth="1"/>
    <col min="11534" max="11534" width="8.44140625" style="7" customWidth="1"/>
    <col min="11535" max="11535" width="1.44140625" style="7" customWidth="1"/>
    <col min="11536" max="11536" width="10.44140625" style="7" bestFit="1" customWidth="1"/>
    <col min="11537" max="11537" width="1.44140625" style="7" customWidth="1"/>
    <col min="11538" max="11538" width="10.44140625" style="7" customWidth="1"/>
    <col min="11539" max="11539" width="1.44140625" style="7" customWidth="1"/>
    <col min="11540" max="11540" width="10.44140625" style="7" bestFit="1" customWidth="1"/>
    <col min="11541" max="11776" width="11.44140625" style="7"/>
    <col min="11777" max="11777" width="3.44140625" style="7" customWidth="1"/>
    <col min="11778" max="11778" width="9.44140625" style="7" bestFit="1" customWidth="1"/>
    <col min="11779" max="11779" width="3.44140625" style="7" customWidth="1"/>
    <col min="11780" max="11780" width="9.44140625" style="7" customWidth="1"/>
    <col min="11781" max="11781" width="1.44140625" style="7" customWidth="1"/>
    <col min="11782" max="11782" width="11.109375" style="7" customWidth="1"/>
    <col min="11783" max="11783" width="2" style="7" customWidth="1"/>
    <col min="11784" max="11784" width="11" style="7" customWidth="1"/>
    <col min="11785" max="11785" width="1.88671875" style="7" customWidth="1"/>
    <col min="11786" max="11786" width="10.44140625" style="7" bestFit="1" customWidth="1"/>
    <col min="11787" max="11787" width="1.44140625" style="7" customWidth="1"/>
    <col min="11788" max="11788" width="8.44140625" style="7" customWidth="1"/>
    <col min="11789" max="11789" width="1.44140625" style="7" customWidth="1"/>
    <col min="11790" max="11790" width="8.44140625" style="7" customWidth="1"/>
    <col min="11791" max="11791" width="1.44140625" style="7" customWidth="1"/>
    <col min="11792" max="11792" width="10.44140625" style="7" bestFit="1" customWidth="1"/>
    <col min="11793" max="11793" width="1.44140625" style="7" customWidth="1"/>
    <col min="11794" max="11794" width="10.44140625" style="7" customWidth="1"/>
    <col min="11795" max="11795" width="1.44140625" style="7" customWidth="1"/>
    <col min="11796" max="11796" width="10.44140625" style="7" bestFit="1" customWidth="1"/>
    <col min="11797" max="12032" width="11.44140625" style="7"/>
    <col min="12033" max="12033" width="3.44140625" style="7" customWidth="1"/>
    <col min="12034" max="12034" width="9.44140625" style="7" bestFit="1" customWidth="1"/>
    <col min="12035" max="12035" width="3.44140625" style="7" customWidth="1"/>
    <col min="12036" max="12036" width="9.44140625" style="7" customWidth="1"/>
    <col min="12037" max="12037" width="1.44140625" style="7" customWidth="1"/>
    <col min="12038" max="12038" width="11.109375" style="7" customWidth="1"/>
    <col min="12039" max="12039" width="2" style="7" customWidth="1"/>
    <col min="12040" max="12040" width="11" style="7" customWidth="1"/>
    <col min="12041" max="12041" width="1.88671875" style="7" customWidth="1"/>
    <col min="12042" max="12042" width="10.44140625" style="7" bestFit="1" customWidth="1"/>
    <col min="12043" max="12043" width="1.44140625" style="7" customWidth="1"/>
    <col min="12044" max="12044" width="8.44140625" style="7" customWidth="1"/>
    <col min="12045" max="12045" width="1.44140625" style="7" customWidth="1"/>
    <col min="12046" max="12046" width="8.44140625" style="7" customWidth="1"/>
    <col min="12047" max="12047" width="1.44140625" style="7" customWidth="1"/>
    <col min="12048" max="12048" width="10.44140625" style="7" bestFit="1" customWidth="1"/>
    <col min="12049" max="12049" width="1.44140625" style="7" customWidth="1"/>
    <col min="12050" max="12050" width="10.44140625" style="7" customWidth="1"/>
    <col min="12051" max="12051" width="1.44140625" style="7" customWidth="1"/>
    <col min="12052" max="12052" width="10.44140625" style="7" bestFit="1" customWidth="1"/>
    <col min="12053" max="12288" width="11.44140625" style="7"/>
    <col min="12289" max="12289" width="3.44140625" style="7" customWidth="1"/>
    <col min="12290" max="12290" width="9.44140625" style="7" bestFit="1" customWidth="1"/>
    <col min="12291" max="12291" width="3.44140625" style="7" customWidth="1"/>
    <col min="12292" max="12292" width="9.44140625" style="7" customWidth="1"/>
    <col min="12293" max="12293" width="1.44140625" style="7" customWidth="1"/>
    <col min="12294" max="12294" width="11.109375" style="7" customWidth="1"/>
    <col min="12295" max="12295" width="2" style="7" customWidth="1"/>
    <col min="12296" max="12296" width="11" style="7" customWidth="1"/>
    <col min="12297" max="12297" width="1.88671875" style="7" customWidth="1"/>
    <col min="12298" max="12298" width="10.44140625" style="7" bestFit="1" customWidth="1"/>
    <col min="12299" max="12299" width="1.44140625" style="7" customWidth="1"/>
    <col min="12300" max="12300" width="8.44140625" style="7" customWidth="1"/>
    <col min="12301" max="12301" width="1.44140625" style="7" customWidth="1"/>
    <col min="12302" max="12302" width="8.44140625" style="7" customWidth="1"/>
    <col min="12303" max="12303" width="1.44140625" style="7" customWidth="1"/>
    <col min="12304" max="12304" width="10.44140625" style="7" bestFit="1" customWidth="1"/>
    <col min="12305" max="12305" width="1.44140625" style="7" customWidth="1"/>
    <col min="12306" max="12306" width="10.44140625" style="7" customWidth="1"/>
    <col min="12307" max="12307" width="1.44140625" style="7" customWidth="1"/>
    <col min="12308" max="12308" width="10.44140625" style="7" bestFit="1" customWidth="1"/>
    <col min="12309" max="12544" width="11.44140625" style="7"/>
    <col min="12545" max="12545" width="3.44140625" style="7" customWidth="1"/>
    <col min="12546" max="12546" width="9.44140625" style="7" bestFit="1" customWidth="1"/>
    <col min="12547" max="12547" width="3.44140625" style="7" customWidth="1"/>
    <col min="12548" max="12548" width="9.44140625" style="7" customWidth="1"/>
    <col min="12549" max="12549" width="1.44140625" style="7" customWidth="1"/>
    <col min="12550" max="12550" width="11.109375" style="7" customWidth="1"/>
    <col min="12551" max="12551" width="2" style="7" customWidth="1"/>
    <col min="12552" max="12552" width="11" style="7" customWidth="1"/>
    <col min="12553" max="12553" width="1.88671875" style="7" customWidth="1"/>
    <col min="12554" max="12554" width="10.44140625" style="7" bestFit="1" customWidth="1"/>
    <col min="12555" max="12555" width="1.44140625" style="7" customWidth="1"/>
    <col min="12556" max="12556" width="8.44140625" style="7" customWidth="1"/>
    <col min="12557" max="12557" width="1.44140625" style="7" customWidth="1"/>
    <col min="12558" max="12558" width="8.44140625" style="7" customWidth="1"/>
    <col min="12559" max="12559" width="1.44140625" style="7" customWidth="1"/>
    <col min="12560" max="12560" width="10.44140625" style="7" bestFit="1" customWidth="1"/>
    <col min="12561" max="12561" width="1.44140625" style="7" customWidth="1"/>
    <col min="12562" max="12562" width="10.44140625" style="7" customWidth="1"/>
    <col min="12563" max="12563" width="1.44140625" style="7" customWidth="1"/>
    <col min="12564" max="12564" width="10.44140625" style="7" bestFit="1" customWidth="1"/>
    <col min="12565" max="12800" width="11.44140625" style="7"/>
    <col min="12801" max="12801" width="3.44140625" style="7" customWidth="1"/>
    <col min="12802" max="12802" width="9.44140625" style="7" bestFit="1" customWidth="1"/>
    <col min="12803" max="12803" width="3.44140625" style="7" customWidth="1"/>
    <col min="12804" max="12804" width="9.44140625" style="7" customWidth="1"/>
    <col min="12805" max="12805" width="1.44140625" style="7" customWidth="1"/>
    <col min="12806" max="12806" width="11.109375" style="7" customWidth="1"/>
    <col min="12807" max="12807" width="2" style="7" customWidth="1"/>
    <col min="12808" max="12808" width="11" style="7" customWidth="1"/>
    <col min="12809" max="12809" width="1.88671875" style="7" customWidth="1"/>
    <col min="12810" max="12810" width="10.44140625" style="7" bestFit="1" customWidth="1"/>
    <col min="12811" max="12811" width="1.44140625" style="7" customWidth="1"/>
    <col min="12812" max="12812" width="8.44140625" style="7" customWidth="1"/>
    <col min="12813" max="12813" width="1.44140625" style="7" customWidth="1"/>
    <col min="12814" max="12814" width="8.44140625" style="7" customWidth="1"/>
    <col min="12815" max="12815" width="1.44140625" style="7" customWidth="1"/>
    <col min="12816" max="12816" width="10.44140625" style="7" bestFit="1" customWidth="1"/>
    <col min="12817" max="12817" width="1.44140625" style="7" customWidth="1"/>
    <col min="12818" max="12818" width="10.44140625" style="7" customWidth="1"/>
    <col min="12819" max="12819" width="1.44140625" style="7" customWidth="1"/>
    <col min="12820" max="12820" width="10.44140625" style="7" bestFit="1" customWidth="1"/>
    <col min="12821" max="13056" width="11.44140625" style="7"/>
    <col min="13057" max="13057" width="3.44140625" style="7" customWidth="1"/>
    <col min="13058" max="13058" width="9.44140625" style="7" bestFit="1" customWidth="1"/>
    <col min="13059" max="13059" width="3.44140625" style="7" customWidth="1"/>
    <col min="13060" max="13060" width="9.44140625" style="7" customWidth="1"/>
    <col min="13061" max="13061" width="1.44140625" style="7" customWidth="1"/>
    <col min="13062" max="13062" width="11.109375" style="7" customWidth="1"/>
    <col min="13063" max="13063" width="2" style="7" customWidth="1"/>
    <col min="13064" max="13064" width="11" style="7" customWidth="1"/>
    <col min="13065" max="13065" width="1.88671875" style="7" customWidth="1"/>
    <col min="13066" max="13066" width="10.44140625" style="7" bestFit="1" customWidth="1"/>
    <col min="13067" max="13067" width="1.44140625" style="7" customWidth="1"/>
    <col min="13068" max="13068" width="8.44140625" style="7" customWidth="1"/>
    <col min="13069" max="13069" width="1.44140625" style="7" customWidth="1"/>
    <col min="13070" max="13070" width="8.44140625" style="7" customWidth="1"/>
    <col min="13071" max="13071" width="1.44140625" style="7" customWidth="1"/>
    <col min="13072" max="13072" width="10.44140625" style="7" bestFit="1" customWidth="1"/>
    <col min="13073" max="13073" width="1.44140625" style="7" customWidth="1"/>
    <col min="13074" max="13074" width="10.44140625" style="7" customWidth="1"/>
    <col min="13075" max="13075" width="1.44140625" style="7" customWidth="1"/>
    <col min="13076" max="13076" width="10.44140625" style="7" bestFit="1" customWidth="1"/>
    <col min="13077" max="13312" width="11.44140625" style="7"/>
    <col min="13313" max="13313" width="3.44140625" style="7" customWidth="1"/>
    <col min="13314" max="13314" width="9.44140625" style="7" bestFit="1" customWidth="1"/>
    <col min="13315" max="13315" width="3.44140625" style="7" customWidth="1"/>
    <col min="13316" max="13316" width="9.44140625" style="7" customWidth="1"/>
    <col min="13317" max="13317" width="1.44140625" style="7" customWidth="1"/>
    <col min="13318" max="13318" width="11.109375" style="7" customWidth="1"/>
    <col min="13319" max="13319" width="2" style="7" customWidth="1"/>
    <col min="13320" max="13320" width="11" style="7" customWidth="1"/>
    <col min="13321" max="13321" width="1.88671875" style="7" customWidth="1"/>
    <col min="13322" max="13322" width="10.44140625" style="7" bestFit="1" customWidth="1"/>
    <col min="13323" max="13323" width="1.44140625" style="7" customWidth="1"/>
    <col min="13324" max="13324" width="8.44140625" style="7" customWidth="1"/>
    <col min="13325" max="13325" width="1.44140625" style="7" customWidth="1"/>
    <col min="13326" max="13326" width="8.44140625" style="7" customWidth="1"/>
    <col min="13327" max="13327" width="1.44140625" style="7" customWidth="1"/>
    <col min="13328" max="13328" width="10.44140625" style="7" bestFit="1" customWidth="1"/>
    <col min="13329" max="13329" width="1.44140625" style="7" customWidth="1"/>
    <col min="13330" max="13330" width="10.44140625" style="7" customWidth="1"/>
    <col min="13331" max="13331" width="1.44140625" style="7" customWidth="1"/>
    <col min="13332" max="13332" width="10.44140625" style="7" bestFit="1" customWidth="1"/>
    <col min="13333" max="13568" width="11.44140625" style="7"/>
    <col min="13569" max="13569" width="3.44140625" style="7" customWidth="1"/>
    <col min="13570" max="13570" width="9.44140625" style="7" bestFit="1" customWidth="1"/>
    <col min="13571" max="13571" width="3.44140625" style="7" customWidth="1"/>
    <col min="13572" max="13572" width="9.44140625" style="7" customWidth="1"/>
    <col min="13573" max="13573" width="1.44140625" style="7" customWidth="1"/>
    <col min="13574" max="13574" width="11.109375" style="7" customWidth="1"/>
    <col min="13575" max="13575" width="2" style="7" customWidth="1"/>
    <col min="13576" max="13576" width="11" style="7" customWidth="1"/>
    <col min="13577" max="13577" width="1.88671875" style="7" customWidth="1"/>
    <col min="13578" max="13578" width="10.44140625" style="7" bestFit="1" customWidth="1"/>
    <col min="13579" max="13579" width="1.44140625" style="7" customWidth="1"/>
    <col min="13580" max="13580" width="8.44140625" style="7" customWidth="1"/>
    <col min="13581" max="13581" width="1.44140625" style="7" customWidth="1"/>
    <col min="13582" max="13582" width="8.44140625" style="7" customWidth="1"/>
    <col min="13583" max="13583" width="1.44140625" style="7" customWidth="1"/>
    <col min="13584" max="13584" width="10.44140625" style="7" bestFit="1" customWidth="1"/>
    <col min="13585" max="13585" width="1.44140625" style="7" customWidth="1"/>
    <col min="13586" max="13586" width="10.44140625" style="7" customWidth="1"/>
    <col min="13587" max="13587" width="1.44140625" style="7" customWidth="1"/>
    <col min="13588" max="13588" width="10.44140625" style="7" bestFit="1" customWidth="1"/>
    <col min="13589" max="13824" width="11.44140625" style="7"/>
    <col min="13825" max="13825" width="3.44140625" style="7" customWidth="1"/>
    <col min="13826" max="13826" width="9.44140625" style="7" bestFit="1" customWidth="1"/>
    <col min="13827" max="13827" width="3.44140625" style="7" customWidth="1"/>
    <col min="13828" max="13828" width="9.44140625" style="7" customWidth="1"/>
    <col min="13829" max="13829" width="1.44140625" style="7" customWidth="1"/>
    <col min="13830" max="13830" width="11.109375" style="7" customWidth="1"/>
    <col min="13831" max="13831" width="2" style="7" customWidth="1"/>
    <col min="13832" max="13832" width="11" style="7" customWidth="1"/>
    <col min="13833" max="13833" width="1.88671875" style="7" customWidth="1"/>
    <col min="13834" max="13834" width="10.44140625" style="7" bestFit="1" customWidth="1"/>
    <col min="13835" max="13835" width="1.44140625" style="7" customWidth="1"/>
    <col min="13836" max="13836" width="8.44140625" style="7" customWidth="1"/>
    <col min="13837" max="13837" width="1.44140625" style="7" customWidth="1"/>
    <col min="13838" max="13838" width="8.44140625" style="7" customWidth="1"/>
    <col min="13839" max="13839" width="1.44140625" style="7" customWidth="1"/>
    <col min="13840" max="13840" width="10.44140625" style="7" bestFit="1" customWidth="1"/>
    <col min="13841" max="13841" width="1.44140625" style="7" customWidth="1"/>
    <col min="13842" max="13842" width="10.44140625" style="7" customWidth="1"/>
    <col min="13843" max="13843" width="1.44140625" style="7" customWidth="1"/>
    <col min="13844" max="13844" width="10.44140625" style="7" bestFit="1" customWidth="1"/>
    <col min="13845" max="14080" width="11.44140625" style="7"/>
    <col min="14081" max="14081" width="3.44140625" style="7" customWidth="1"/>
    <col min="14082" max="14082" width="9.44140625" style="7" bestFit="1" customWidth="1"/>
    <col min="14083" max="14083" width="3.44140625" style="7" customWidth="1"/>
    <col min="14084" max="14084" width="9.44140625" style="7" customWidth="1"/>
    <col min="14085" max="14085" width="1.44140625" style="7" customWidth="1"/>
    <col min="14086" max="14086" width="11.109375" style="7" customWidth="1"/>
    <col min="14087" max="14087" width="2" style="7" customWidth="1"/>
    <col min="14088" max="14088" width="11" style="7" customWidth="1"/>
    <col min="14089" max="14089" width="1.88671875" style="7" customWidth="1"/>
    <col min="14090" max="14090" width="10.44140625" style="7" bestFit="1" customWidth="1"/>
    <col min="14091" max="14091" width="1.44140625" style="7" customWidth="1"/>
    <col min="14092" max="14092" width="8.44140625" style="7" customWidth="1"/>
    <col min="14093" max="14093" width="1.44140625" style="7" customWidth="1"/>
    <col min="14094" max="14094" width="8.44140625" style="7" customWidth="1"/>
    <col min="14095" max="14095" width="1.44140625" style="7" customWidth="1"/>
    <col min="14096" max="14096" width="10.44140625" style="7" bestFit="1" customWidth="1"/>
    <col min="14097" max="14097" width="1.44140625" style="7" customWidth="1"/>
    <col min="14098" max="14098" width="10.44140625" style="7" customWidth="1"/>
    <col min="14099" max="14099" width="1.44140625" style="7" customWidth="1"/>
    <col min="14100" max="14100" width="10.44140625" style="7" bestFit="1" customWidth="1"/>
    <col min="14101" max="14336" width="11.44140625" style="7"/>
    <col min="14337" max="14337" width="3.44140625" style="7" customWidth="1"/>
    <col min="14338" max="14338" width="9.44140625" style="7" bestFit="1" customWidth="1"/>
    <col min="14339" max="14339" width="3.44140625" style="7" customWidth="1"/>
    <col min="14340" max="14340" width="9.44140625" style="7" customWidth="1"/>
    <col min="14341" max="14341" width="1.44140625" style="7" customWidth="1"/>
    <col min="14342" max="14342" width="11.109375" style="7" customWidth="1"/>
    <col min="14343" max="14343" width="2" style="7" customWidth="1"/>
    <col min="14344" max="14344" width="11" style="7" customWidth="1"/>
    <col min="14345" max="14345" width="1.88671875" style="7" customWidth="1"/>
    <col min="14346" max="14346" width="10.44140625" style="7" bestFit="1" customWidth="1"/>
    <col min="14347" max="14347" width="1.44140625" style="7" customWidth="1"/>
    <col min="14348" max="14348" width="8.44140625" style="7" customWidth="1"/>
    <col min="14349" max="14349" width="1.44140625" style="7" customWidth="1"/>
    <col min="14350" max="14350" width="8.44140625" style="7" customWidth="1"/>
    <col min="14351" max="14351" width="1.44140625" style="7" customWidth="1"/>
    <col min="14352" max="14352" width="10.44140625" style="7" bestFit="1" customWidth="1"/>
    <col min="14353" max="14353" width="1.44140625" style="7" customWidth="1"/>
    <col min="14354" max="14354" width="10.44140625" style="7" customWidth="1"/>
    <col min="14355" max="14355" width="1.44140625" style="7" customWidth="1"/>
    <col min="14356" max="14356" width="10.44140625" style="7" bestFit="1" customWidth="1"/>
    <col min="14357" max="14592" width="11.44140625" style="7"/>
    <col min="14593" max="14593" width="3.44140625" style="7" customWidth="1"/>
    <col min="14594" max="14594" width="9.44140625" style="7" bestFit="1" customWidth="1"/>
    <col min="14595" max="14595" width="3.44140625" style="7" customWidth="1"/>
    <col min="14596" max="14596" width="9.44140625" style="7" customWidth="1"/>
    <col min="14597" max="14597" width="1.44140625" style="7" customWidth="1"/>
    <col min="14598" max="14598" width="11.109375" style="7" customWidth="1"/>
    <col min="14599" max="14599" width="2" style="7" customWidth="1"/>
    <col min="14600" max="14600" width="11" style="7" customWidth="1"/>
    <col min="14601" max="14601" width="1.88671875" style="7" customWidth="1"/>
    <col min="14602" max="14602" width="10.44140625" style="7" bestFit="1" customWidth="1"/>
    <col min="14603" max="14603" width="1.44140625" style="7" customWidth="1"/>
    <col min="14604" max="14604" width="8.44140625" style="7" customWidth="1"/>
    <col min="14605" max="14605" width="1.44140625" style="7" customWidth="1"/>
    <col min="14606" max="14606" width="8.44140625" style="7" customWidth="1"/>
    <col min="14607" max="14607" width="1.44140625" style="7" customWidth="1"/>
    <col min="14608" max="14608" width="10.44140625" style="7" bestFit="1" customWidth="1"/>
    <col min="14609" max="14609" width="1.44140625" style="7" customWidth="1"/>
    <col min="14610" max="14610" width="10.44140625" style="7" customWidth="1"/>
    <col min="14611" max="14611" width="1.44140625" style="7" customWidth="1"/>
    <col min="14612" max="14612" width="10.44140625" style="7" bestFit="1" customWidth="1"/>
    <col min="14613" max="14848" width="11.44140625" style="7"/>
    <col min="14849" max="14849" width="3.44140625" style="7" customWidth="1"/>
    <col min="14850" max="14850" width="9.44140625" style="7" bestFit="1" customWidth="1"/>
    <col min="14851" max="14851" width="3.44140625" style="7" customWidth="1"/>
    <col min="14852" max="14852" width="9.44140625" style="7" customWidth="1"/>
    <col min="14853" max="14853" width="1.44140625" style="7" customWidth="1"/>
    <col min="14854" max="14854" width="11.109375" style="7" customWidth="1"/>
    <col min="14855" max="14855" width="2" style="7" customWidth="1"/>
    <col min="14856" max="14856" width="11" style="7" customWidth="1"/>
    <col min="14857" max="14857" width="1.88671875" style="7" customWidth="1"/>
    <col min="14858" max="14858" width="10.44140625" style="7" bestFit="1" customWidth="1"/>
    <col min="14859" max="14859" width="1.44140625" style="7" customWidth="1"/>
    <col min="14860" max="14860" width="8.44140625" style="7" customWidth="1"/>
    <col min="14861" max="14861" width="1.44140625" style="7" customWidth="1"/>
    <col min="14862" max="14862" width="8.44140625" style="7" customWidth="1"/>
    <col min="14863" max="14863" width="1.44140625" style="7" customWidth="1"/>
    <col min="14864" max="14864" width="10.44140625" style="7" bestFit="1" customWidth="1"/>
    <col min="14865" max="14865" width="1.44140625" style="7" customWidth="1"/>
    <col min="14866" max="14866" width="10.44140625" style="7" customWidth="1"/>
    <col min="14867" max="14867" width="1.44140625" style="7" customWidth="1"/>
    <col min="14868" max="14868" width="10.44140625" style="7" bestFit="1" customWidth="1"/>
    <col min="14869" max="15104" width="11.44140625" style="7"/>
    <col min="15105" max="15105" width="3.44140625" style="7" customWidth="1"/>
    <col min="15106" max="15106" width="9.44140625" style="7" bestFit="1" customWidth="1"/>
    <col min="15107" max="15107" width="3.44140625" style="7" customWidth="1"/>
    <col min="15108" max="15108" width="9.44140625" style="7" customWidth="1"/>
    <col min="15109" max="15109" width="1.44140625" style="7" customWidth="1"/>
    <col min="15110" max="15110" width="11.109375" style="7" customWidth="1"/>
    <col min="15111" max="15111" width="2" style="7" customWidth="1"/>
    <col min="15112" max="15112" width="11" style="7" customWidth="1"/>
    <col min="15113" max="15113" width="1.88671875" style="7" customWidth="1"/>
    <col min="15114" max="15114" width="10.44140625" style="7" bestFit="1" customWidth="1"/>
    <col min="15115" max="15115" width="1.44140625" style="7" customWidth="1"/>
    <col min="15116" max="15116" width="8.44140625" style="7" customWidth="1"/>
    <col min="15117" max="15117" width="1.44140625" style="7" customWidth="1"/>
    <col min="15118" max="15118" width="8.44140625" style="7" customWidth="1"/>
    <col min="15119" max="15119" width="1.44140625" style="7" customWidth="1"/>
    <col min="15120" max="15120" width="10.44140625" style="7" bestFit="1" customWidth="1"/>
    <col min="15121" max="15121" width="1.44140625" style="7" customWidth="1"/>
    <col min="15122" max="15122" width="10.44140625" style="7" customWidth="1"/>
    <col min="15123" max="15123" width="1.44140625" style="7" customWidth="1"/>
    <col min="15124" max="15124" width="10.44140625" style="7" bestFit="1" customWidth="1"/>
    <col min="15125" max="15360" width="11.44140625" style="7"/>
    <col min="15361" max="15361" width="3.44140625" style="7" customWidth="1"/>
    <col min="15362" max="15362" width="9.44140625" style="7" bestFit="1" customWidth="1"/>
    <col min="15363" max="15363" width="3.44140625" style="7" customWidth="1"/>
    <col min="15364" max="15364" width="9.44140625" style="7" customWidth="1"/>
    <col min="15365" max="15365" width="1.44140625" style="7" customWidth="1"/>
    <col min="15366" max="15366" width="11.109375" style="7" customWidth="1"/>
    <col min="15367" max="15367" width="2" style="7" customWidth="1"/>
    <col min="15368" max="15368" width="11" style="7" customWidth="1"/>
    <col min="15369" max="15369" width="1.88671875" style="7" customWidth="1"/>
    <col min="15370" max="15370" width="10.44140625" style="7" bestFit="1" customWidth="1"/>
    <col min="15371" max="15371" width="1.44140625" style="7" customWidth="1"/>
    <col min="15372" max="15372" width="8.44140625" style="7" customWidth="1"/>
    <col min="15373" max="15373" width="1.44140625" style="7" customWidth="1"/>
    <col min="15374" max="15374" width="8.44140625" style="7" customWidth="1"/>
    <col min="15375" max="15375" width="1.44140625" style="7" customWidth="1"/>
    <col min="15376" max="15376" width="10.44140625" style="7" bestFit="1" customWidth="1"/>
    <col min="15377" max="15377" width="1.44140625" style="7" customWidth="1"/>
    <col min="15378" max="15378" width="10.44140625" style="7" customWidth="1"/>
    <col min="15379" max="15379" width="1.44140625" style="7" customWidth="1"/>
    <col min="15380" max="15380" width="10.44140625" style="7" bestFit="1" customWidth="1"/>
    <col min="15381" max="15616" width="11.44140625" style="7"/>
    <col min="15617" max="15617" width="3.44140625" style="7" customWidth="1"/>
    <col min="15618" max="15618" width="9.44140625" style="7" bestFit="1" customWidth="1"/>
    <col min="15619" max="15619" width="3.44140625" style="7" customWidth="1"/>
    <col min="15620" max="15620" width="9.44140625" style="7" customWidth="1"/>
    <col min="15621" max="15621" width="1.44140625" style="7" customWidth="1"/>
    <col min="15622" max="15622" width="11.109375" style="7" customWidth="1"/>
    <col min="15623" max="15623" width="2" style="7" customWidth="1"/>
    <col min="15624" max="15624" width="11" style="7" customWidth="1"/>
    <col min="15625" max="15625" width="1.88671875" style="7" customWidth="1"/>
    <col min="15626" max="15626" width="10.44140625" style="7" bestFit="1" customWidth="1"/>
    <col min="15627" max="15627" width="1.44140625" style="7" customWidth="1"/>
    <col min="15628" max="15628" width="8.44140625" style="7" customWidth="1"/>
    <col min="15629" max="15629" width="1.44140625" style="7" customWidth="1"/>
    <col min="15630" max="15630" width="8.44140625" style="7" customWidth="1"/>
    <col min="15631" max="15631" width="1.44140625" style="7" customWidth="1"/>
    <col min="15632" max="15632" width="10.44140625" style="7" bestFit="1" customWidth="1"/>
    <col min="15633" max="15633" width="1.44140625" style="7" customWidth="1"/>
    <col min="15634" max="15634" width="10.44140625" style="7" customWidth="1"/>
    <col min="15635" max="15635" width="1.44140625" style="7" customWidth="1"/>
    <col min="15636" max="15636" width="10.44140625" style="7" bestFit="1" customWidth="1"/>
    <col min="15637" max="15872" width="11.44140625" style="7"/>
    <col min="15873" max="15873" width="3.44140625" style="7" customWidth="1"/>
    <col min="15874" max="15874" width="9.44140625" style="7" bestFit="1" customWidth="1"/>
    <col min="15875" max="15875" width="3.44140625" style="7" customWidth="1"/>
    <col min="15876" max="15876" width="9.44140625" style="7" customWidth="1"/>
    <col min="15877" max="15877" width="1.44140625" style="7" customWidth="1"/>
    <col min="15878" max="15878" width="11.109375" style="7" customWidth="1"/>
    <col min="15879" max="15879" width="2" style="7" customWidth="1"/>
    <col min="15880" max="15880" width="11" style="7" customWidth="1"/>
    <col min="15881" max="15881" width="1.88671875" style="7" customWidth="1"/>
    <col min="15882" max="15882" width="10.44140625" style="7" bestFit="1" customWidth="1"/>
    <col min="15883" max="15883" width="1.44140625" style="7" customWidth="1"/>
    <col min="15884" max="15884" width="8.44140625" style="7" customWidth="1"/>
    <col min="15885" max="15885" width="1.44140625" style="7" customWidth="1"/>
    <col min="15886" max="15886" width="8.44140625" style="7" customWidth="1"/>
    <col min="15887" max="15887" width="1.44140625" style="7" customWidth="1"/>
    <col min="15888" max="15888" width="10.44140625" style="7" bestFit="1" customWidth="1"/>
    <col min="15889" max="15889" width="1.44140625" style="7" customWidth="1"/>
    <col min="15890" max="15890" width="10.44140625" style="7" customWidth="1"/>
    <col min="15891" max="15891" width="1.44140625" style="7" customWidth="1"/>
    <col min="15892" max="15892" width="10.44140625" style="7" bestFit="1" customWidth="1"/>
    <col min="15893" max="16128" width="11.44140625" style="7"/>
    <col min="16129" max="16129" width="3.44140625" style="7" customWidth="1"/>
    <col min="16130" max="16130" width="9.44140625" style="7" bestFit="1" customWidth="1"/>
    <col min="16131" max="16131" width="3.44140625" style="7" customWidth="1"/>
    <col min="16132" max="16132" width="9.44140625" style="7" customWidth="1"/>
    <col min="16133" max="16133" width="1.44140625" style="7" customWidth="1"/>
    <col min="16134" max="16134" width="11.109375" style="7" customWidth="1"/>
    <col min="16135" max="16135" width="2" style="7" customWidth="1"/>
    <col min="16136" max="16136" width="11" style="7" customWidth="1"/>
    <col min="16137" max="16137" width="1.88671875" style="7" customWidth="1"/>
    <col min="16138" max="16138" width="10.44140625" style="7" bestFit="1" customWidth="1"/>
    <col min="16139" max="16139" width="1.44140625" style="7" customWidth="1"/>
    <col min="16140" max="16140" width="8.44140625" style="7" customWidth="1"/>
    <col min="16141" max="16141" width="1.44140625" style="7" customWidth="1"/>
    <col min="16142" max="16142" width="8.44140625" style="7" customWidth="1"/>
    <col min="16143" max="16143" width="1.44140625" style="7" customWidth="1"/>
    <col min="16144" max="16144" width="10.44140625" style="7" bestFit="1" customWidth="1"/>
    <col min="16145" max="16145" width="1.44140625" style="7" customWidth="1"/>
    <col min="16146" max="16146" width="10.44140625" style="7" customWidth="1"/>
    <col min="16147" max="16147" width="1.44140625" style="7" customWidth="1"/>
    <col min="16148" max="16148" width="10.44140625" style="7" bestFit="1" customWidth="1"/>
    <col min="16149" max="16384" width="11.44140625" style="7"/>
  </cols>
  <sheetData>
    <row r="1" spans="1:29" ht="13.8">
      <c r="A1" s="1215" t="s">
        <v>1044</v>
      </c>
    </row>
    <row r="2" spans="1:29" s="542" customFormat="1" ht="28.2">
      <c r="A2" s="598" t="s">
        <v>821</v>
      </c>
      <c r="B2" s="833"/>
      <c r="C2" s="833"/>
      <c r="D2" s="833"/>
      <c r="E2" s="833"/>
      <c r="F2" s="833"/>
      <c r="G2" s="833"/>
      <c r="H2" s="833"/>
      <c r="I2" s="833"/>
      <c r="J2" s="833"/>
      <c r="K2" s="833"/>
      <c r="L2" s="833"/>
      <c r="M2" s="833"/>
      <c r="N2" s="833"/>
      <c r="O2" s="833"/>
      <c r="P2" s="833"/>
      <c r="Q2" s="833"/>
      <c r="R2" s="833"/>
      <c r="S2" s="833"/>
      <c r="T2" s="833"/>
    </row>
    <row r="3" spans="1:29" s="543" customFormat="1" ht="17.399999999999999">
      <c r="A3" s="834"/>
      <c r="B3" s="835">
        <v>45777</v>
      </c>
      <c r="C3" s="198"/>
      <c r="D3" s="198"/>
      <c r="E3" s="198"/>
      <c r="F3" s="198"/>
      <c r="G3" s="198"/>
      <c r="H3" s="198"/>
      <c r="I3" s="198"/>
      <c r="J3" s="198"/>
      <c r="K3" s="198"/>
      <c r="L3" s="198"/>
      <c r="M3" s="198"/>
      <c r="N3" s="198"/>
      <c r="O3" s="198"/>
      <c r="P3" s="198"/>
      <c r="Q3" s="198"/>
      <c r="R3" s="198"/>
      <c r="S3" s="198"/>
      <c r="T3" s="198"/>
    </row>
    <row r="4" spans="1:29" s="670" customFormat="1" ht="20.100000000000001" customHeight="1" thickBot="1">
      <c r="A4" s="836"/>
      <c r="B4" s="836"/>
      <c r="C4" s="836"/>
      <c r="D4" s="836"/>
      <c r="E4" s="836"/>
      <c r="F4" s="836"/>
      <c r="G4" s="836"/>
      <c r="H4" s="836"/>
      <c r="I4" s="836"/>
      <c r="J4" s="836"/>
      <c r="K4" s="836"/>
      <c r="L4" s="836"/>
      <c r="M4" s="836"/>
      <c r="N4" s="836"/>
      <c r="O4" s="836"/>
      <c r="P4" s="836"/>
      <c r="Q4" s="836"/>
      <c r="R4" s="836"/>
      <c r="S4" s="836"/>
      <c r="T4" s="836"/>
    </row>
    <row r="5" spans="1:29" s="8" customFormat="1" ht="21.75" customHeight="1">
      <c r="A5" s="837" t="s">
        <v>822</v>
      </c>
      <c r="B5" s="837"/>
      <c r="C5" s="837"/>
      <c r="D5" s="837"/>
      <c r="E5" s="837"/>
      <c r="F5" s="206" t="s">
        <v>823</v>
      </c>
      <c r="G5" s="206"/>
      <c r="H5" s="206"/>
      <c r="I5" s="724"/>
      <c r="J5" s="104" t="s">
        <v>824</v>
      </c>
      <c r="K5" s="104"/>
      <c r="L5" s="104"/>
      <c r="M5" s="104"/>
      <c r="N5" s="104"/>
      <c r="O5" s="104"/>
      <c r="P5" s="104"/>
      <c r="Q5" s="9"/>
      <c r="R5" s="206" t="s">
        <v>825</v>
      </c>
      <c r="S5" s="206"/>
      <c r="T5" s="206"/>
    </row>
    <row r="6" spans="1:29" s="842" customFormat="1" ht="24.75" customHeight="1">
      <c r="A6" s="838"/>
      <c r="B6" s="838"/>
      <c r="C6" s="838"/>
      <c r="D6" s="838"/>
      <c r="E6" s="838"/>
      <c r="F6" s="660"/>
      <c r="G6" s="660"/>
      <c r="H6" s="660"/>
      <c r="I6" s="839"/>
      <c r="J6" s="840" t="s">
        <v>826</v>
      </c>
      <c r="K6" s="840"/>
      <c r="L6" s="840"/>
      <c r="M6" s="840"/>
      <c r="N6" s="841" t="s">
        <v>827</v>
      </c>
      <c r="O6" s="841"/>
      <c r="P6" s="658"/>
      <c r="Q6" s="569"/>
      <c r="R6" s="660"/>
      <c r="S6" s="660"/>
      <c r="T6" s="660"/>
      <c r="V6" s="843"/>
      <c r="W6" s="843"/>
      <c r="X6" s="843"/>
      <c r="Y6" s="843"/>
      <c r="Z6" s="843"/>
      <c r="AA6" s="843"/>
      <c r="AB6" s="843"/>
      <c r="AC6" s="843"/>
    </row>
    <row r="7" spans="1:29" s="842" customFormat="1" ht="15" customHeight="1">
      <c r="A7" s="844" t="s">
        <v>828</v>
      </c>
      <c r="B7" s="844"/>
      <c r="C7" s="844"/>
      <c r="D7" s="844"/>
      <c r="E7" s="844"/>
      <c r="F7" s="845" t="s">
        <v>829</v>
      </c>
      <c r="G7" s="845"/>
      <c r="H7" s="845" t="s">
        <v>332</v>
      </c>
      <c r="I7" s="845"/>
      <c r="J7" s="845" t="s">
        <v>829</v>
      </c>
      <c r="K7" s="845"/>
      <c r="L7" s="845" t="s">
        <v>332</v>
      </c>
      <c r="M7" s="845"/>
      <c r="N7" s="845" t="s">
        <v>829</v>
      </c>
      <c r="O7" s="845"/>
      <c r="P7" s="845" t="s">
        <v>332</v>
      </c>
      <c r="Q7" s="845"/>
      <c r="R7" s="845" t="s">
        <v>829</v>
      </c>
      <c r="S7" s="845"/>
      <c r="T7" s="846" t="s">
        <v>332</v>
      </c>
    </row>
    <row r="8" spans="1:29" s="842" customFormat="1" ht="15" customHeight="1">
      <c r="A8" s="240"/>
      <c r="B8" s="240"/>
      <c r="C8" s="240"/>
      <c r="D8" s="240"/>
      <c r="E8" s="240"/>
      <c r="F8" s="240"/>
      <c r="G8" s="240"/>
      <c r="H8" s="240" t="s">
        <v>830</v>
      </c>
      <c r="I8" s="240"/>
      <c r="J8" s="240"/>
      <c r="K8" s="240"/>
      <c r="L8" s="240" t="s">
        <v>830</v>
      </c>
      <c r="M8" s="240"/>
      <c r="N8" s="240"/>
      <c r="O8" s="240"/>
      <c r="P8" s="240" t="s">
        <v>830</v>
      </c>
      <c r="Q8" s="240"/>
      <c r="R8" s="240"/>
      <c r="S8" s="240"/>
      <c r="T8" s="211" t="s">
        <v>830</v>
      </c>
    </row>
    <row r="9" spans="1:29" s="850" customFormat="1" ht="5.25" customHeight="1">
      <c r="A9" s="847"/>
      <c r="B9" s="847"/>
      <c r="C9" s="847"/>
      <c r="D9" s="847"/>
      <c r="E9" s="847"/>
      <c r="F9" s="848"/>
      <c r="G9" s="849"/>
      <c r="H9" s="848"/>
      <c r="I9" s="849"/>
      <c r="J9" s="848"/>
      <c r="K9" s="849"/>
      <c r="L9" s="848"/>
      <c r="M9" s="849"/>
      <c r="N9" s="848"/>
      <c r="O9" s="848"/>
      <c r="P9" s="848"/>
      <c r="Q9" s="848"/>
      <c r="R9" s="848"/>
      <c r="S9" s="848"/>
      <c r="T9" s="848"/>
    </row>
    <row r="10" spans="1:29" s="239" customFormat="1" ht="11.25" customHeight="1">
      <c r="A10" s="851"/>
      <c r="C10" s="851"/>
      <c r="D10" s="852"/>
      <c r="F10" s="853"/>
      <c r="G10" s="853"/>
      <c r="H10" s="853"/>
      <c r="I10" s="853"/>
      <c r="J10" s="853"/>
      <c r="K10" s="853"/>
      <c r="L10" s="853"/>
      <c r="M10" s="853"/>
      <c r="N10" s="853"/>
      <c r="O10" s="853"/>
      <c r="P10" s="853"/>
      <c r="Q10" s="853"/>
      <c r="R10" s="853"/>
      <c r="S10" s="853"/>
      <c r="T10" s="853"/>
    </row>
    <row r="11" spans="1:29" s="21" customFormat="1" ht="15.75" customHeight="1">
      <c r="A11" s="854" t="s">
        <v>831</v>
      </c>
      <c r="C11" s="213"/>
      <c r="D11" s="855"/>
      <c r="F11" s="856">
        <v>25213</v>
      </c>
      <c r="G11" s="856"/>
      <c r="H11" s="856">
        <v>202.93149</v>
      </c>
      <c r="I11" s="856"/>
      <c r="J11" s="856" t="s">
        <v>57</v>
      </c>
      <c r="K11" s="856"/>
      <c r="L11" s="856" t="s">
        <v>57</v>
      </c>
      <c r="M11" s="856"/>
      <c r="N11" s="856">
        <v>52</v>
      </c>
      <c r="O11" s="856"/>
      <c r="P11" s="856">
        <v>124.53758000000001</v>
      </c>
      <c r="Q11" s="856"/>
      <c r="R11" s="856">
        <v>25265</v>
      </c>
      <c r="S11" s="856"/>
      <c r="T11" s="856">
        <v>327.46906999999999</v>
      </c>
      <c r="U11" s="372"/>
    </row>
    <row r="12" spans="1:29" s="21" customFormat="1" ht="12.9" customHeight="1">
      <c r="A12" s="213"/>
      <c r="B12" s="857" t="s">
        <v>832</v>
      </c>
      <c r="C12" s="857"/>
      <c r="D12" s="858">
        <v>12100</v>
      </c>
      <c r="F12" s="859">
        <v>25210</v>
      </c>
      <c r="G12" s="859"/>
      <c r="H12" s="859">
        <v>124.37898</v>
      </c>
      <c r="I12" s="859"/>
      <c r="J12" s="859" t="s">
        <v>57</v>
      </c>
      <c r="K12" s="859"/>
      <c r="L12" s="859" t="s">
        <v>57</v>
      </c>
      <c r="M12" s="859"/>
      <c r="N12" s="859">
        <v>50</v>
      </c>
      <c r="O12" s="859"/>
      <c r="P12" s="859">
        <v>50.014470000000003</v>
      </c>
      <c r="Q12" s="859"/>
      <c r="R12" s="859">
        <v>25260</v>
      </c>
      <c r="S12" s="859"/>
      <c r="T12" s="859">
        <v>174.39344999999997</v>
      </c>
      <c r="U12" s="372"/>
    </row>
    <row r="13" spans="1:29" s="21" customFormat="1" ht="12.9" customHeight="1">
      <c r="A13" s="213" t="s">
        <v>833</v>
      </c>
      <c r="B13" s="858">
        <v>12100</v>
      </c>
      <c r="C13" s="860" t="s">
        <v>834</v>
      </c>
      <c r="D13" s="858">
        <v>30250</v>
      </c>
      <c r="F13" s="859">
        <v>3</v>
      </c>
      <c r="G13" s="859"/>
      <c r="H13" s="859">
        <v>78.552509999999998</v>
      </c>
      <c r="I13" s="859"/>
      <c r="J13" s="859" t="s">
        <v>57</v>
      </c>
      <c r="K13" s="859"/>
      <c r="L13" s="859" t="s">
        <v>57</v>
      </c>
      <c r="M13" s="859"/>
      <c r="N13" s="859">
        <v>1</v>
      </c>
      <c r="O13" s="859"/>
      <c r="P13" s="859">
        <v>26.482119999999998</v>
      </c>
      <c r="Q13" s="859"/>
      <c r="R13" s="859">
        <v>4</v>
      </c>
      <c r="S13" s="859"/>
      <c r="T13" s="859">
        <v>105.03463000000001</v>
      </c>
      <c r="U13" s="372"/>
    </row>
    <row r="14" spans="1:29" s="21" customFormat="1" ht="12.9" customHeight="1">
      <c r="A14" s="213" t="s">
        <v>833</v>
      </c>
      <c r="B14" s="858">
        <v>30250</v>
      </c>
      <c r="C14" s="860" t="s">
        <v>834</v>
      </c>
      <c r="D14" s="858">
        <v>60500</v>
      </c>
      <c r="F14" s="859" t="s">
        <v>57</v>
      </c>
      <c r="G14" s="859"/>
      <c r="H14" s="859" t="s">
        <v>57</v>
      </c>
      <c r="I14" s="859"/>
      <c r="J14" s="859" t="s">
        <v>57</v>
      </c>
      <c r="K14" s="859"/>
      <c r="L14" s="859" t="s">
        <v>57</v>
      </c>
      <c r="M14" s="859"/>
      <c r="N14" s="859">
        <v>1</v>
      </c>
      <c r="O14" s="859"/>
      <c r="P14" s="859">
        <v>48.040990000000001</v>
      </c>
      <c r="Q14" s="859"/>
      <c r="R14" s="859">
        <v>1</v>
      </c>
      <c r="S14" s="859"/>
      <c r="T14" s="859">
        <v>48.040990000000001</v>
      </c>
      <c r="U14" s="372"/>
    </row>
    <row r="15" spans="1:29" s="21" customFormat="1" ht="12.9" customHeight="1">
      <c r="A15" s="213" t="s">
        <v>833</v>
      </c>
      <c r="B15" s="858">
        <v>60500</v>
      </c>
      <c r="C15" s="860" t="s">
        <v>834</v>
      </c>
      <c r="D15" s="858">
        <v>121000</v>
      </c>
      <c r="F15" s="859" t="s">
        <v>57</v>
      </c>
      <c r="G15" s="859"/>
      <c r="H15" s="859" t="s">
        <v>57</v>
      </c>
      <c r="I15" s="859"/>
      <c r="J15" s="859" t="s">
        <v>57</v>
      </c>
      <c r="K15" s="859"/>
      <c r="L15" s="859" t="s">
        <v>57</v>
      </c>
      <c r="M15" s="859"/>
      <c r="N15" s="859" t="s">
        <v>57</v>
      </c>
      <c r="O15" s="859"/>
      <c r="P15" s="859" t="s">
        <v>57</v>
      </c>
      <c r="Q15" s="859"/>
      <c r="R15" s="859" t="s">
        <v>57</v>
      </c>
      <c r="S15" s="859"/>
      <c r="T15" s="859" t="s">
        <v>57</v>
      </c>
      <c r="U15" s="372"/>
    </row>
    <row r="16" spans="1:29" s="21" customFormat="1" ht="12.9" customHeight="1">
      <c r="A16" s="213" t="s">
        <v>833</v>
      </c>
      <c r="B16" s="858">
        <v>121000</v>
      </c>
      <c r="C16" s="860" t="s">
        <v>834</v>
      </c>
      <c r="D16" s="858">
        <v>242000</v>
      </c>
      <c r="F16" s="859" t="s">
        <v>57</v>
      </c>
      <c r="G16" s="859"/>
      <c r="H16" s="859" t="s">
        <v>57</v>
      </c>
      <c r="I16" s="859"/>
      <c r="J16" s="859" t="s">
        <v>57</v>
      </c>
      <c r="K16" s="859"/>
      <c r="L16" s="859" t="s">
        <v>57</v>
      </c>
      <c r="M16" s="859"/>
      <c r="N16" s="859" t="s">
        <v>57</v>
      </c>
      <c r="O16" s="859"/>
      <c r="P16" s="859" t="s">
        <v>57</v>
      </c>
      <c r="Q16" s="859"/>
      <c r="R16" s="859" t="s">
        <v>57</v>
      </c>
      <c r="S16" s="859"/>
      <c r="T16" s="859" t="s">
        <v>57</v>
      </c>
      <c r="U16" s="372"/>
    </row>
    <row r="17" spans="1:21" s="21" customFormat="1" ht="12.9" customHeight="1">
      <c r="A17" s="213" t="s">
        <v>833</v>
      </c>
      <c r="B17" s="858">
        <v>242000</v>
      </c>
      <c r="C17" s="860" t="s">
        <v>834</v>
      </c>
      <c r="D17" s="858">
        <v>484000</v>
      </c>
      <c r="F17" s="859" t="s">
        <v>57</v>
      </c>
      <c r="G17" s="859"/>
      <c r="H17" s="859" t="s">
        <v>57</v>
      </c>
      <c r="I17" s="859"/>
      <c r="J17" s="859" t="s">
        <v>57</v>
      </c>
      <c r="K17" s="859"/>
      <c r="L17" s="859" t="s">
        <v>57</v>
      </c>
      <c r="M17" s="859"/>
      <c r="N17" s="859" t="s">
        <v>57</v>
      </c>
      <c r="O17" s="859"/>
      <c r="P17" s="859" t="s">
        <v>57</v>
      </c>
      <c r="Q17" s="859"/>
      <c r="R17" s="859" t="s">
        <v>57</v>
      </c>
      <c r="S17" s="859"/>
      <c r="T17" s="859" t="s">
        <v>57</v>
      </c>
      <c r="U17" s="372"/>
    </row>
    <row r="18" spans="1:21" s="21" customFormat="1" ht="12.9" customHeight="1">
      <c r="A18" s="213" t="s">
        <v>833</v>
      </c>
      <c r="B18" s="858">
        <v>484000</v>
      </c>
      <c r="C18" s="860" t="s">
        <v>834</v>
      </c>
      <c r="D18" s="858">
        <v>726000</v>
      </c>
      <c r="F18" s="859" t="s">
        <v>57</v>
      </c>
      <c r="G18" s="859"/>
      <c r="H18" s="859" t="s">
        <v>57</v>
      </c>
      <c r="I18" s="859"/>
      <c r="J18" s="859" t="s">
        <v>57</v>
      </c>
      <c r="K18" s="859"/>
      <c r="L18" s="859" t="s">
        <v>57</v>
      </c>
      <c r="M18" s="859"/>
      <c r="N18" s="859" t="s">
        <v>57</v>
      </c>
      <c r="O18" s="859"/>
      <c r="P18" s="859" t="s">
        <v>57</v>
      </c>
      <c r="Q18" s="859"/>
      <c r="R18" s="859" t="s">
        <v>57</v>
      </c>
      <c r="S18" s="859"/>
      <c r="T18" s="859" t="s">
        <v>57</v>
      </c>
      <c r="U18" s="372"/>
    </row>
    <row r="19" spans="1:21" s="21" customFormat="1" ht="12.9" customHeight="1">
      <c r="A19" s="213" t="s">
        <v>833</v>
      </c>
      <c r="B19" s="858">
        <v>726000</v>
      </c>
      <c r="C19" s="860" t="s">
        <v>834</v>
      </c>
      <c r="D19" s="858">
        <v>968000</v>
      </c>
      <c r="F19" s="859" t="s">
        <v>57</v>
      </c>
      <c r="G19" s="859"/>
      <c r="H19" s="859" t="s">
        <v>57</v>
      </c>
      <c r="I19" s="859"/>
      <c r="J19" s="859" t="s">
        <v>57</v>
      </c>
      <c r="K19" s="859"/>
      <c r="L19" s="859" t="s">
        <v>57</v>
      </c>
      <c r="M19" s="859"/>
      <c r="N19" s="859" t="s">
        <v>57</v>
      </c>
      <c r="O19" s="859"/>
      <c r="P19" s="859" t="s">
        <v>57</v>
      </c>
      <c r="Q19" s="859"/>
      <c r="R19" s="859" t="s">
        <v>57</v>
      </c>
      <c r="S19" s="859"/>
      <c r="T19" s="859" t="s">
        <v>57</v>
      </c>
      <c r="U19" s="372"/>
    </row>
    <row r="20" spans="1:21" s="21" customFormat="1" ht="12.9" customHeight="1">
      <c r="A20" s="213" t="s">
        <v>833</v>
      </c>
      <c r="B20" s="858">
        <v>968000</v>
      </c>
      <c r="C20" s="860" t="s">
        <v>834</v>
      </c>
      <c r="D20" s="858">
        <v>1210000</v>
      </c>
      <c r="F20" s="859" t="s">
        <v>57</v>
      </c>
      <c r="G20" s="859"/>
      <c r="H20" s="859" t="s">
        <v>57</v>
      </c>
      <c r="I20" s="859"/>
      <c r="J20" s="859" t="s">
        <v>57</v>
      </c>
      <c r="K20" s="859"/>
      <c r="L20" s="859" t="s">
        <v>57</v>
      </c>
      <c r="M20" s="859"/>
      <c r="N20" s="859" t="s">
        <v>57</v>
      </c>
      <c r="O20" s="859"/>
      <c r="P20" s="859" t="s">
        <v>57</v>
      </c>
      <c r="Q20" s="859"/>
      <c r="R20" s="859" t="s">
        <v>57</v>
      </c>
      <c r="S20" s="859"/>
      <c r="T20" s="859" t="s">
        <v>57</v>
      </c>
      <c r="U20" s="372"/>
    </row>
    <row r="21" spans="1:21" s="21" customFormat="1" ht="12.9" customHeight="1">
      <c r="A21" s="213" t="s">
        <v>833</v>
      </c>
      <c r="B21" s="858">
        <v>1210000</v>
      </c>
      <c r="C21" s="860" t="s">
        <v>834</v>
      </c>
      <c r="D21" s="858">
        <v>1815000</v>
      </c>
      <c r="F21" s="859" t="s">
        <v>57</v>
      </c>
      <c r="G21" s="859"/>
      <c r="H21" s="859" t="s">
        <v>57</v>
      </c>
      <c r="I21" s="859"/>
      <c r="J21" s="859" t="s">
        <v>57</v>
      </c>
      <c r="K21" s="859"/>
      <c r="L21" s="859" t="s">
        <v>57</v>
      </c>
      <c r="M21" s="859"/>
      <c r="N21" s="859" t="s">
        <v>57</v>
      </c>
      <c r="O21" s="859"/>
      <c r="P21" s="859" t="s">
        <v>57</v>
      </c>
      <c r="Q21" s="859"/>
      <c r="R21" s="859" t="s">
        <v>57</v>
      </c>
      <c r="S21" s="859"/>
      <c r="T21" s="859" t="s">
        <v>57</v>
      </c>
      <c r="U21" s="372"/>
    </row>
    <row r="22" spans="1:21" s="21" customFormat="1" ht="12.9" customHeight="1">
      <c r="A22" s="213" t="s">
        <v>833</v>
      </c>
      <c r="B22" s="858">
        <v>1815000</v>
      </c>
      <c r="C22" s="860" t="s">
        <v>834</v>
      </c>
      <c r="D22" s="858">
        <v>2420000</v>
      </c>
      <c r="F22" s="859" t="s">
        <v>57</v>
      </c>
      <c r="G22" s="859"/>
      <c r="H22" s="859" t="s">
        <v>57</v>
      </c>
      <c r="I22" s="859"/>
      <c r="J22" s="859" t="s">
        <v>57</v>
      </c>
      <c r="K22" s="859"/>
      <c r="L22" s="859" t="s">
        <v>57</v>
      </c>
      <c r="M22" s="859"/>
      <c r="N22" s="859" t="s">
        <v>57</v>
      </c>
      <c r="O22" s="859"/>
      <c r="P22" s="859" t="s">
        <v>57</v>
      </c>
      <c r="Q22" s="859"/>
      <c r="R22" s="859" t="s">
        <v>57</v>
      </c>
      <c r="S22" s="859"/>
      <c r="T22" s="859" t="s">
        <v>57</v>
      </c>
      <c r="U22" s="372"/>
    </row>
    <row r="23" spans="1:21" s="21" customFormat="1" ht="12.9" customHeight="1">
      <c r="A23" s="213" t="s">
        <v>833</v>
      </c>
      <c r="B23" s="858">
        <v>2420000</v>
      </c>
      <c r="C23" s="860" t="s">
        <v>834</v>
      </c>
      <c r="D23" s="858">
        <v>6050000</v>
      </c>
      <c r="F23" s="859" t="s">
        <v>57</v>
      </c>
      <c r="G23" s="859"/>
      <c r="H23" s="859" t="s">
        <v>57</v>
      </c>
      <c r="I23" s="859"/>
      <c r="J23" s="859" t="s">
        <v>57</v>
      </c>
      <c r="K23" s="859"/>
      <c r="L23" s="859" t="s">
        <v>57</v>
      </c>
      <c r="M23" s="859"/>
      <c r="N23" s="859" t="s">
        <v>57</v>
      </c>
      <c r="O23" s="859"/>
      <c r="P23" s="859" t="s">
        <v>57</v>
      </c>
      <c r="Q23" s="859"/>
      <c r="R23" s="859" t="s">
        <v>57</v>
      </c>
      <c r="S23" s="859"/>
      <c r="T23" s="859" t="s">
        <v>57</v>
      </c>
      <c r="U23" s="372"/>
    </row>
    <row r="24" spans="1:21" s="21" customFormat="1" ht="12.9" customHeight="1">
      <c r="A24" s="213" t="s">
        <v>833</v>
      </c>
      <c r="B24" s="858">
        <v>6050000</v>
      </c>
      <c r="C24" s="860" t="s">
        <v>834</v>
      </c>
      <c r="D24" s="858">
        <v>12100000</v>
      </c>
      <c r="F24" s="859" t="s">
        <v>57</v>
      </c>
      <c r="G24" s="859"/>
      <c r="H24" s="859" t="s">
        <v>57</v>
      </c>
      <c r="I24" s="859"/>
      <c r="J24" s="859" t="s">
        <v>57</v>
      </c>
      <c r="K24" s="859"/>
      <c r="L24" s="859" t="s">
        <v>57</v>
      </c>
      <c r="M24" s="859"/>
      <c r="N24" s="859" t="s">
        <v>57</v>
      </c>
      <c r="O24" s="859"/>
      <c r="P24" s="859" t="s">
        <v>57</v>
      </c>
      <c r="Q24" s="859"/>
      <c r="R24" s="859" t="s">
        <v>57</v>
      </c>
      <c r="S24" s="859"/>
      <c r="T24" s="859" t="s">
        <v>57</v>
      </c>
      <c r="U24" s="372"/>
    </row>
    <row r="25" spans="1:21" s="21" customFormat="1" ht="12.9" customHeight="1">
      <c r="A25" s="213" t="s">
        <v>833</v>
      </c>
      <c r="B25" s="858">
        <v>12100000</v>
      </c>
      <c r="C25" s="860" t="s">
        <v>834</v>
      </c>
      <c r="D25" s="861" t="s">
        <v>835</v>
      </c>
      <c r="F25" s="859" t="s">
        <v>57</v>
      </c>
      <c r="G25" s="859"/>
      <c r="H25" s="859" t="s">
        <v>57</v>
      </c>
      <c r="I25" s="859"/>
      <c r="J25" s="859" t="s">
        <v>57</v>
      </c>
      <c r="K25" s="859"/>
      <c r="L25" s="859" t="s">
        <v>57</v>
      </c>
      <c r="M25" s="859"/>
      <c r="N25" s="859" t="s">
        <v>57</v>
      </c>
      <c r="O25" s="859"/>
      <c r="P25" s="859" t="s">
        <v>57</v>
      </c>
      <c r="Q25" s="859"/>
      <c r="R25" s="859" t="s">
        <v>57</v>
      </c>
      <c r="S25" s="859"/>
      <c r="T25" s="859" t="s">
        <v>57</v>
      </c>
      <c r="U25" s="372"/>
    </row>
    <row r="26" spans="1:21" s="21" customFormat="1" ht="13.65" customHeight="1">
      <c r="A26" s="213"/>
      <c r="C26" s="213"/>
      <c r="D26" s="855"/>
      <c r="F26" s="853"/>
      <c r="H26" s="853"/>
      <c r="I26" s="853"/>
      <c r="J26" s="853"/>
      <c r="K26" s="853"/>
      <c r="L26" s="853"/>
      <c r="M26" s="853"/>
      <c r="N26" s="853"/>
      <c r="O26" s="853"/>
      <c r="P26" s="853"/>
      <c r="Q26" s="853"/>
      <c r="R26" s="853"/>
      <c r="S26" s="853"/>
      <c r="T26" s="853"/>
      <c r="U26" s="372"/>
    </row>
    <row r="27" spans="1:21" s="21" customFormat="1" ht="18" customHeight="1">
      <c r="A27" s="854" t="s">
        <v>94</v>
      </c>
      <c r="C27" s="213"/>
      <c r="D27" s="855"/>
      <c r="F27" s="856">
        <v>3546190</v>
      </c>
      <c r="G27" s="856"/>
      <c r="H27" s="856">
        <v>1654500.51159</v>
      </c>
      <c r="I27" s="856"/>
      <c r="J27" s="856">
        <v>594</v>
      </c>
      <c r="K27" s="856"/>
      <c r="L27" s="856">
        <v>9295.3133600000001</v>
      </c>
      <c r="M27" s="856"/>
      <c r="N27" s="856">
        <v>3302</v>
      </c>
      <c r="O27" s="856"/>
      <c r="P27" s="856">
        <v>24613.052030000003</v>
      </c>
      <c r="Q27" s="856"/>
      <c r="R27" s="856">
        <v>3550086</v>
      </c>
      <c r="S27" s="856"/>
      <c r="T27" s="856">
        <v>1688408.8769799999</v>
      </c>
      <c r="U27" s="372"/>
    </row>
    <row r="28" spans="1:21" s="21" customFormat="1" ht="12.9" customHeight="1">
      <c r="A28" s="213"/>
      <c r="B28" s="857" t="s">
        <v>832</v>
      </c>
      <c r="C28" s="857"/>
      <c r="D28" s="858">
        <v>12100</v>
      </c>
      <c r="F28" s="859">
        <v>3518181</v>
      </c>
      <c r="G28" s="859"/>
      <c r="H28" s="859">
        <v>331321.79083000054</v>
      </c>
      <c r="I28" s="859"/>
      <c r="J28" s="859">
        <v>512</v>
      </c>
      <c r="K28" s="859"/>
      <c r="L28" s="859">
        <v>340.97796999999991</v>
      </c>
      <c r="M28" s="859"/>
      <c r="N28" s="859">
        <v>3181</v>
      </c>
      <c r="O28" s="859"/>
      <c r="P28" s="859">
        <v>761.10360000000219</v>
      </c>
      <c r="Q28" s="859"/>
      <c r="R28" s="859">
        <v>3521874</v>
      </c>
      <c r="S28" s="859"/>
      <c r="T28" s="859">
        <v>332423.87239999999</v>
      </c>
      <c r="U28" s="372"/>
    </row>
    <row r="29" spans="1:21" s="21" customFormat="1" ht="12.9" customHeight="1">
      <c r="A29" s="213" t="s">
        <v>833</v>
      </c>
      <c r="B29" s="858">
        <v>12100</v>
      </c>
      <c r="C29" s="860" t="s">
        <v>834</v>
      </c>
      <c r="D29" s="858">
        <v>30250</v>
      </c>
      <c r="F29" s="859">
        <v>14213</v>
      </c>
      <c r="G29" s="859"/>
      <c r="H29" s="859">
        <v>275750.14295000001</v>
      </c>
      <c r="I29" s="859"/>
      <c r="J29" s="859">
        <v>24</v>
      </c>
      <c r="K29" s="859"/>
      <c r="L29" s="859">
        <v>471.61770000000001</v>
      </c>
      <c r="M29" s="859"/>
      <c r="N29" s="859">
        <v>38</v>
      </c>
      <c r="O29" s="859"/>
      <c r="P29" s="859">
        <v>736.71641</v>
      </c>
      <c r="Q29" s="859"/>
      <c r="R29" s="859">
        <v>14275</v>
      </c>
      <c r="S29" s="859"/>
      <c r="T29" s="859">
        <v>276958.47706</v>
      </c>
      <c r="U29" s="372"/>
    </row>
    <row r="30" spans="1:21" s="21" customFormat="1" ht="12.9" customHeight="1">
      <c r="A30" s="213" t="s">
        <v>833</v>
      </c>
      <c r="B30" s="858">
        <v>30250</v>
      </c>
      <c r="C30" s="860" t="s">
        <v>834</v>
      </c>
      <c r="D30" s="858">
        <v>60500</v>
      </c>
      <c r="F30" s="859">
        <v>7366</v>
      </c>
      <c r="G30" s="859"/>
      <c r="H30" s="859">
        <v>312643.35975999996</v>
      </c>
      <c r="I30" s="859"/>
      <c r="J30" s="859">
        <v>24</v>
      </c>
      <c r="K30" s="859"/>
      <c r="L30" s="859">
        <v>1064.14426</v>
      </c>
      <c r="M30" s="859"/>
      <c r="N30" s="859">
        <v>25</v>
      </c>
      <c r="O30" s="859"/>
      <c r="P30" s="859">
        <v>1071.9276200000002</v>
      </c>
      <c r="Q30" s="859"/>
      <c r="R30" s="859">
        <v>7415</v>
      </c>
      <c r="S30" s="859"/>
      <c r="T30" s="859">
        <v>314779.43163999997</v>
      </c>
      <c r="U30" s="372"/>
    </row>
    <row r="31" spans="1:21" s="21" customFormat="1" ht="12.9" customHeight="1">
      <c r="A31" s="213" t="s">
        <v>833</v>
      </c>
      <c r="B31" s="858">
        <v>60500</v>
      </c>
      <c r="C31" s="860" t="s">
        <v>834</v>
      </c>
      <c r="D31" s="858">
        <v>121000</v>
      </c>
      <c r="F31" s="859">
        <v>4798</v>
      </c>
      <c r="G31" s="859"/>
      <c r="H31" s="859">
        <v>416282.12205000001</v>
      </c>
      <c r="I31" s="859"/>
      <c r="J31" s="859">
        <v>15</v>
      </c>
      <c r="K31" s="859"/>
      <c r="L31" s="859">
        <v>1268.8104599999999</v>
      </c>
      <c r="M31" s="859"/>
      <c r="N31" s="859">
        <v>21</v>
      </c>
      <c r="O31" s="859"/>
      <c r="P31" s="859">
        <v>1812.5195800000001</v>
      </c>
      <c r="Q31" s="859"/>
      <c r="R31" s="859">
        <v>4834</v>
      </c>
      <c r="S31" s="859"/>
      <c r="T31" s="859">
        <v>419363.45208999998</v>
      </c>
      <c r="U31" s="372"/>
    </row>
    <row r="32" spans="1:21" s="21" customFormat="1" ht="12.9" customHeight="1">
      <c r="A32" s="213" t="s">
        <v>833</v>
      </c>
      <c r="B32" s="858">
        <v>121000</v>
      </c>
      <c r="C32" s="860" t="s">
        <v>834</v>
      </c>
      <c r="D32" s="858">
        <v>242000</v>
      </c>
      <c r="F32" s="859">
        <v>1373</v>
      </c>
      <c r="G32" s="859"/>
      <c r="H32" s="859">
        <v>208530.61140999998</v>
      </c>
      <c r="I32" s="859"/>
      <c r="J32" s="859">
        <v>10</v>
      </c>
      <c r="K32" s="859"/>
      <c r="L32" s="859">
        <v>1655.9803100000001</v>
      </c>
      <c r="M32" s="859"/>
      <c r="N32" s="859">
        <v>17</v>
      </c>
      <c r="O32" s="859"/>
      <c r="P32" s="859">
        <v>2969.2132099999999</v>
      </c>
      <c r="Q32" s="859"/>
      <c r="R32" s="859">
        <v>1400</v>
      </c>
      <c r="S32" s="859"/>
      <c r="T32" s="859">
        <v>213155.80493000001</v>
      </c>
      <c r="U32" s="372"/>
    </row>
    <row r="33" spans="1:21" s="21" customFormat="1" ht="12.9" customHeight="1">
      <c r="A33" s="213" t="s">
        <v>833</v>
      </c>
      <c r="B33" s="858">
        <v>242000</v>
      </c>
      <c r="C33" s="860" t="s">
        <v>834</v>
      </c>
      <c r="D33" s="858">
        <v>484000</v>
      </c>
      <c r="F33" s="859">
        <v>215</v>
      </c>
      <c r="G33" s="859"/>
      <c r="H33" s="859">
        <v>67208.084239999996</v>
      </c>
      <c r="I33" s="859"/>
      <c r="J33" s="859">
        <v>6</v>
      </c>
      <c r="K33" s="859"/>
      <c r="L33" s="859">
        <v>2281.33464</v>
      </c>
      <c r="M33" s="859"/>
      <c r="N33" s="859">
        <v>8</v>
      </c>
      <c r="O33" s="859"/>
      <c r="P33" s="859">
        <v>2688.6105400000001</v>
      </c>
      <c r="Q33" s="859"/>
      <c r="R33" s="859">
        <v>229</v>
      </c>
      <c r="S33" s="859"/>
      <c r="T33" s="859">
        <v>72178.029420000006</v>
      </c>
      <c r="U33" s="372"/>
    </row>
    <row r="34" spans="1:21" s="21" customFormat="1" ht="12.9" customHeight="1">
      <c r="A34" s="213" t="s">
        <v>833</v>
      </c>
      <c r="B34" s="858">
        <v>484000</v>
      </c>
      <c r="C34" s="860" t="s">
        <v>834</v>
      </c>
      <c r="D34" s="858">
        <v>726000</v>
      </c>
      <c r="F34" s="859">
        <v>28</v>
      </c>
      <c r="G34" s="859"/>
      <c r="H34" s="859">
        <v>16089.79897</v>
      </c>
      <c r="I34" s="859"/>
      <c r="J34" s="859">
        <v>2</v>
      </c>
      <c r="K34" s="859"/>
      <c r="L34" s="859">
        <v>1217.86167</v>
      </c>
      <c r="M34" s="859"/>
      <c r="N34" s="859">
        <v>6</v>
      </c>
      <c r="O34" s="859"/>
      <c r="P34" s="859">
        <v>3741.8419599999997</v>
      </c>
      <c r="Q34" s="859"/>
      <c r="R34" s="859">
        <v>36</v>
      </c>
      <c r="S34" s="859"/>
      <c r="T34" s="859">
        <v>21049.5026</v>
      </c>
      <c r="U34" s="372"/>
    </row>
    <row r="35" spans="1:21" s="21" customFormat="1" ht="12.9" customHeight="1">
      <c r="A35" s="213" t="s">
        <v>833</v>
      </c>
      <c r="B35" s="858">
        <v>726000</v>
      </c>
      <c r="C35" s="860" t="s">
        <v>834</v>
      </c>
      <c r="D35" s="858">
        <v>968000</v>
      </c>
      <c r="F35" s="859">
        <v>6</v>
      </c>
      <c r="G35" s="859"/>
      <c r="H35" s="859">
        <v>5192.5068899999997</v>
      </c>
      <c r="I35" s="859"/>
      <c r="J35" s="859" t="s">
        <v>57</v>
      </c>
      <c r="K35" s="859"/>
      <c r="L35" s="859" t="s">
        <v>57</v>
      </c>
      <c r="M35" s="859"/>
      <c r="N35" s="859">
        <v>3</v>
      </c>
      <c r="O35" s="859"/>
      <c r="P35" s="859">
        <v>2267.8303300000002</v>
      </c>
      <c r="Q35" s="859"/>
      <c r="R35" s="859">
        <v>9</v>
      </c>
      <c r="S35" s="859"/>
      <c r="T35" s="859">
        <v>7460.3372199999994</v>
      </c>
      <c r="U35" s="372"/>
    </row>
    <row r="36" spans="1:21" s="21" customFormat="1" ht="12.9" customHeight="1">
      <c r="A36" s="213" t="s">
        <v>833</v>
      </c>
      <c r="B36" s="858">
        <v>968000</v>
      </c>
      <c r="C36" s="860" t="s">
        <v>834</v>
      </c>
      <c r="D36" s="858">
        <v>1210000</v>
      </c>
      <c r="F36" s="859">
        <v>3</v>
      </c>
      <c r="G36" s="859"/>
      <c r="H36" s="859">
        <v>3105.37646</v>
      </c>
      <c r="I36" s="859"/>
      <c r="J36" s="859">
        <v>1</v>
      </c>
      <c r="K36" s="859"/>
      <c r="L36" s="859">
        <v>994.58634999999992</v>
      </c>
      <c r="M36" s="859"/>
      <c r="N36" s="859" t="s">
        <v>57</v>
      </c>
      <c r="O36" s="859"/>
      <c r="P36" s="859" t="s">
        <v>57</v>
      </c>
      <c r="Q36" s="859"/>
      <c r="R36" s="859">
        <v>4</v>
      </c>
      <c r="S36" s="859"/>
      <c r="T36" s="859">
        <v>4099.96281</v>
      </c>
      <c r="U36" s="372"/>
    </row>
    <row r="37" spans="1:21" s="21" customFormat="1" ht="12.9" customHeight="1">
      <c r="A37" s="213" t="s">
        <v>833</v>
      </c>
      <c r="B37" s="858">
        <v>1210000</v>
      </c>
      <c r="C37" s="860" t="s">
        <v>834</v>
      </c>
      <c r="D37" s="858">
        <v>1815000</v>
      </c>
      <c r="F37" s="859">
        <v>4</v>
      </c>
      <c r="G37" s="859"/>
      <c r="H37" s="859">
        <v>5771.2851500000006</v>
      </c>
      <c r="I37" s="859"/>
      <c r="J37" s="859" t="s">
        <v>57</v>
      </c>
      <c r="K37" s="859"/>
      <c r="L37" s="859" t="s">
        <v>57</v>
      </c>
      <c r="M37" s="859"/>
      <c r="N37" s="859" t="s">
        <v>57</v>
      </c>
      <c r="O37" s="859"/>
      <c r="P37" s="859" t="s">
        <v>57</v>
      </c>
      <c r="Q37" s="859"/>
      <c r="R37" s="859">
        <v>4</v>
      </c>
      <c r="S37" s="859"/>
      <c r="T37" s="859">
        <v>5771.2851500000006</v>
      </c>
      <c r="U37" s="372"/>
    </row>
    <row r="38" spans="1:21" s="21" customFormat="1" ht="12.9" customHeight="1">
      <c r="A38" s="213" t="s">
        <v>833</v>
      </c>
      <c r="B38" s="858">
        <v>1815000</v>
      </c>
      <c r="C38" s="860" t="s">
        <v>834</v>
      </c>
      <c r="D38" s="858">
        <v>2420000</v>
      </c>
      <c r="F38" s="859">
        <v>1</v>
      </c>
      <c r="G38" s="859"/>
      <c r="H38" s="859">
        <v>1825.1766400000001</v>
      </c>
      <c r="I38" s="859"/>
      <c r="J38" s="859" t="s">
        <v>57</v>
      </c>
      <c r="K38" s="859"/>
      <c r="L38" s="859" t="s">
        <v>57</v>
      </c>
      <c r="M38" s="859"/>
      <c r="N38" s="859" t="s">
        <v>57</v>
      </c>
      <c r="O38" s="859"/>
      <c r="P38" s="859" t="s">
        <v>57</v>
      </c>
      <c r="Q38" s="859"/>
      <c r="R38" s="859">
        <v>1</v>
      </c>
      <c r="S38" s="859"/>
      <c r="T38" s="859">
        <v>1825.1766400000001</v>
      </c>
      <c r="U38" s="372"/>
    </row>
    <row r="39" spans="1:21" s="21" customFormat="1" ht="12.9" customHeight="1">
      <c r="A39" s="213" t="s">
        <v>833</v>
      </c>
      <c r="B39" s="858">
        <v>2420000</v>
      </c>
      <c r="C39" s="860" t="s">
        <v>834</v>
      </c>
      <c r="D39" s="858">
        <v>6050000</v>
      </c>
      <c r="F39" s="859">
        <v>1</v>
      </c>
      <c r="G39" s="859"/>
      <c r="H39" s="859">
        <v>3479.5044500000004</v>
      </c>
      <c r="I39" s="859"/>
      <c r="J39" s="859" t="s">
        <v>57</v>
      </c>
      <c r="K39" s="859"/>
      <c r="L39" s="859" t="s">
        <v>57</v>
      </c>
      <c r="M39" s="859"/>
      <c r="N39" s="859">
        <v>3</v>
      </c>
      <c r="O39" s="859"/>
      <c r="P39" s="859">
        <v>8563.288779999999</v>
      </c>
      <c r="Q39" s="859"/>
      <c r="R39" s="859">
        <v>4</v>
      </c>
      <c r="S39" s="859"/>
      <c r="T39" s="859">
        <v>12042.793230000001</v>
      </c>
      <c r="U39" s="372"/>
    </row>
    <row r="40" spans="1:21" s="21" customFormat="1" ht="12.9" customHeight="1">
      <c r="A40" s="213" t="s">
        <v>833</v>
      </c>
      <c r="B40" s="858">
        <v>6050000</v>
      </c>
      <c r="C40" s="860" t="s">
        <v>834</v>
      </c>
      <c r="D40" s="858">
        <v>12100000</v>
      </c>
      <c r="F40" s="859">
        <v>1</v>
      </c>
      <c r="G40" s="859"/>
      <c r="H40" s="859">
        <v>7300.7517900000003</v>
      </c>
      <c r="I40" s="859"/>
      <c r="J40" s="859" t="s">
        <v>57</v>
      </c>
      <c r="K40" s="859"/>
      <c r="L40" s="859" t="s">
        <v>57</v>
      </c>
      <c r="M40" s="859"/>
      <c r="N40" s="859" t="s">
        <v>57</v>
      </c>
      <c r="O40" s="859"/>
      <c r="P40" s="859" t="s">
        <v>57</v>
      </c>
      <c r="Q40" s="859"/>
      <c r="R40" s="859">
        <v>1</v>
      </c>
      <c r="S40" s="859"/>
      <c r="T40" s="859">
        <v>7300.7517900000003</v>
      </c>
      <c r="U40" s="372"/>
    </row>
    <row r="41" spans="1:21" s="21" customFormat="1" ht="12.9" customHeight="1">
      <c r="A41" s="213" t="s">
        <v>833</v>
      </c>
      <c r="B41" s="858">
        <v>12100000</v>
      </c>
      <c r="C41" s="860" t="s">
        <v>834</v>
      </c>
      <c r="D41" s="861" t="s">
        <v>835</v>
      </c>
      <c r="F41" s="859" t="s">
        <v>57</v>
      </c>
      <c r="G41" s="859"/>
      <c r="H41" s="859" t="s">
        <v>57</v>
      </c>
      <c r="I41" s="859"/>
      <c r="J41" s="859" t="s">
        <v>57</v>
      </c>
      <c r="K41" s="859"/>
      <c r="L41" s="859" t="s">
        <v>57</v>
      </c>
      <c r="M41" s="859"/>
      <c r="N41" s="859" t="s">
        <v>57</v>
      </c>
      <c r="O41" s="859"/>
      <c r="P41" s="859" t="s">
        <v>57</v>
      </c>
      <c r="Q41" s="859"/>
      <c r="R41" s="859" t="s">
        <v>57</v>
      </c>
      <c r="S41" s="859"/>
      <c r="T41" s="859" t="s">
        <v>57</v>
      </c>
      <c r="U41" s="372"/>
    </row>
    <row r="42" spans="1:21" s="21" customFormat="1" ht="12.15" customHeight="1">
      <c r="A42" s="213"/>
      <c r="C42" s="213"/>
      <c r="D42" s="855"/>
      <c r="F42" s="853"/>
      <c r="H42" s="853"/>
      <c r="I42" s="853"/>
      <c r="J42" s="853"/>
      <c r="K42" s="853"/>
      <c r="L42" s="853"/>
      <c r="M42" s="853"/>
      <c r="N42" s="853"/>
      <c r="O42" s="853"/>
      <c r="P42" s="853"/>
      <c r="Q42" s="853"/>
      <c r="R42" s="853"/>
      <c r="S42" s="853"/>
      <c r="T42" s="853"/>
      <c r="U42" s="372"/>
    </row>
    <row r="43" spans="1:21" s="21" customFormat="1" ht="18" customHeight="1">
      <c r="A43" s="854" t="s">
        <v>76</v>
      </c>
      <c r="C43" s="213"/>
      <c r="D43" s="855"/>
      <c r="F43" s="856">
        <v>105252</v>
      </c>
      <c r="G43" s="856"/>
      <c r="H43" s="856">
        <v>3425821.7174200001</v>
      </c>
      <c r="I43" s="856"/>
      <c r="J43" s="856">
        <v>18</v>
      </c>
      <c r="K43" s="856"/>
      <c r="L43" s="856">
        <v>44301.779909999997</v>
      </c>
      <c r="M43" s="856"/>
      <c r="N43" s="856">
        <v>78</v>
      </c>
      <c r="O43" s="856"/>
      <c r="P43" s="856">
        <v>496143.77013999998</v>
      </c>
      <c r="Q43" s="856"/>
      <c r="R43" s="856">
        <v>105348</v>
      </c>
      <c r="S43" s="856"/>
      <c r="T43" s="856">
        <v>3966267.2674699998</v>
      </c>
      <c r="U43" s="372"/>
    </row>
    <row r="44" spans="1:21" s="21" customFormat="1" ht="12.9" customHeight="1">
      <c r="A44" s="213"/>
      <c r="B44" s="857" t="s">
        <v>832</v>
      </c>
      <c r="C44" s="857"/>
      <c r="D44" s="858">
        <v>12100</v>
      </c>
      <c r="F44" s="859">
        <v>72022</v>
      </c>
      <c r="G44" s="859"/>
      <c r="H44" s="859">
        <v>84408.53703000024</v>
      </c>
      <c r="I44" s="859"/>
      <c r="J44" s="859">
        <v>1</v>
      </c>
      <c r="K44" s="859"/>
      <c r="L44" s="859">
        <v>7.2221500000014203</v>
      </c>
      <c r="M44" s="859"/>
      <c r="N44" s="859">
        <v>13</v>
      </c>
      <c r="O44" s="859"/>
      <c r="P44" s="859">
        <v>48.322599999955855</v>
      </c>
      <c r="Q44" s="859"/>
      <c r="R44" s="859">
        <v>72036</v>
      </c>
      <c r="S44" s="859"/>
      <c r="T44" s="859">
        <v>84464.081779999658</v>
      </c>
      <c r="U44" s="372"/>
    </row>
    <row r="45" spans="1:21" s="21" customFormat="1" ht="12.9" customHeight="1">
      <c r="A45" s="213" t="s">
        <v>833</v>
      </c>
      <c r="B45" s="858">
        <v>12100</v>
      </c>
      <c r="C45" s="860" t="s">
        <v>834</v>
      </c>
      <c r="D45" s="858">
        <v>30250</v>
      </c>
      <c r="F45" s="859">
        <v>8327</v>
      </c>
      <c r="G45" s="859"/>
      <c r="H45" s="859">
        <v>173875.37625</v>
      </c>
      <c r="I45" s="859"/>
      <c r="J45" s="859" t="s">
        <v>57</v>
      </c>
      <c r="K45" s="859"/>
      <c r="L45" s="859" t="s">
        <v>57</v>
      </c>
      <c r="M45" s="859"/>
      <c r="N45" s="859">
        <v>2</v>
      </c>
      <c r="O45" s="859"/>
      <c r="P45" s="859">
        <v>54.44014</v>
      </c>
      <c r="Q45" s="859"/>
      <c r="R45" s="859">
        <v>8329</v>
      </c>
      <c r="S45" s="859"/>
      <c r="T45" s="859">
        <v>173929.81638999999</v>
      </c>
      <c r="U45" s="372"/>
    </row>
    <row r="46" spans="1:21" s="21" customFormat="1" ht="12.9" customHeight="1">
      <c r="A46" s="213" t="s">
        <v>833</v>
      </c>
      <c r="B46" s="858">
        <v>30250</v>
      </c>
      <c r="C46" s="860" t="s">
        <v>834</v>
      </c>
      <c r="D46" s="858">
        <v>60500</v>
      </c>
      <c r="F46" s="859">
        <v>7598</v>
      </c>
      <c r="G46" s="859"/>
      <c r="H46" s="859">
        <v>347054.51235999999</v>
      </c>
      <c r="I46" s="859"/>
      <c r="J46" s="859">
        <v>2</v>
      </c>
      <c r="K46" s="859"/>
      <c r="L46" s="859">
        <v>113.16019</v>
      </c>
      <c r="M46" s="859"/>
      <c r="N46" s="859">
        <v>2</v>
      </c>
      <c r="O46" s="859"/>
      <c r="P46" s="859">
        <v>74.434100000000001</v>
      </c>
      <c r="Q46" s="859"/>
      <c r="R46" s="859">
        <v>7602</v>
      </c>
      <c r="S46" s="859"/>
      <c r="T46" s="859">
        <v>347242.10664999997</v>
      </c>
      <c r="U46" s="372"/>
    </row>
    <row r="47" spans="1:21" s="21" customFormat="1" ht="12.9" customHeight="1">
      <c r="A47" s="213" t="s">
        <v>833</v>
      </c>
      <c r="B47" s="858">
        <v>60500</v>
      </c>
      <c r="C47" s="860" t="s">
        <v>834</v>
      </c>
      <c r="D47" s="858">
        <v>121000</v>
      </c>
      <c r="F47" s="859">
        <v>10958</v>
      </c>
      <c r="G47" s="859"/>
      <c r="H47" s="859">
        <v>1035591.9057999999</v>
      </c>
      <c r="I47" s="859"/>
      <c r="J47" s="859">
        <v>4</v>
      </c>
      <c r="K47" s="859"/>
      <c r="L47" s="859">
        <v>387.10744</v>
      </c>
      <c r="M47" s="859"/>
      <c r="N47" s="859">
        <v>1</v>
      </c>
      <c r="O47" s="859"/>
      <c r="P47" s="859">
        <v>104.60699000000001</v>
      </c>
      <c r="Q47" s="859"/>
      <c r="R47" s="859">
        <v>10963</v>
      </c>
      <c r="S47" s="859"/>
      <c r="T47" s="859">
        <v>1036083.62023</v>
      </c>
      <c r="U47" s="372"/>
    </row>
    <row r="48" spans="1:21" s="21" customFormat="1" ht="12.9" customHeight="1">
      <c r="A48" s="213" t="s">
        <v>833</v>
      </c>
      <c r="B48" s="858">
        <v>121000</v>
      </c>
      <c r="C48" s="860" t="s">
        <v>834</v>
      </c>
      <c r="D48" s="858">
        <v>242000</v>
      </c>
      <c r="F48" s="859">
        <v>4434</v>
      </c>
      <c r="G48" s="859"/>
      <c r="H48" s="859">
        <v>715653.30608000001</v>
      </c>
      <c r="I48" s="859"/>
      <c r="J48" s="859" t="s">
        <v>57</v>
      </c>
      <c r="K48" s="859"/>
      <c r="L48" s="859" t="s">
        <v>57</v>
      </c>
      <c r="M48" s="859"/>
      <c r="N48" s="859">
        <v>5</v>
      </c>
      <c r="O48" s="859"/>
      <c r="P48" s="859">
        <v>785.34933000000012</v>
      </c>
      <c r="Q48" s="859"/>
      <c r="R48" s="859">
        <v>4439</v>
      </c>
      <c r="S48" s="859"/>
      <c r="T48" s="859">
        <v>716438.65541000001</v>
      </c>
      <c r="U48" s="372"/>
    </row>
    <row r="49" spans="1:22" s="21" customFormat="1" ht="12.9" customHeight="1">
      <c r="A49" s="213" t="s">
        <v>833</v>
      </c>
      <c r="B49" s="858">
        <v>242000</v>
      </c>
      <c r="C49" s="860" t="s">
        <v>834</v>
      </c>
      <c r="D49" s="858">
        <v>484000</v>
      </c>
      <c r="F49" s="859">
        <v>1285</v>
      </c>
      <c r="G49" s="859"/>
      <c r="H49" s="859">
        <v>415813.66049000004</v>
      </c>
      <c r="I49" s="859"/>
      <c r="J49" s="859">
        <v>3</v>
      </c>
      <c r="K49" s="859"/>
      <c r="L49" s="859">
        <v>1374.99794</v>
      </c>
      <c r="M49" s="859"/>
      <c r="N49" s="859">
        <v>4</v>
      </c>
      <c r="O49" s="859"/>
      <c r="P49" s="859">
        <v>1253.8572300000001</v>
      </c>
      <c r="Q49" s="859"/>
      <c r="R49" s="859">
        <v>1292</v>
      </c>
      <c r="S49" s="859"/>
      <c r="T49" s="859">
        <v>418442.51566000003</v>
      </c>
      <c r="U49" s="372"/>
    </row>
    <row r="50" spans="1:22" s="21" customFormat="1" ht="12.9" customHeight="1">
      <c r="A50" s="213" t="s">
        <v>833</v>
      </c>
      <c r="B50" s="858">
        <v>484000</v>
      </c>
      <c r="C50" s="860" t="s">
        <v>834</v>
      </c>
      <c r="D50" s="858">
        <v>726000</v>
      </c>
      <c r="F50" s="859">
        <v>355</v>
      </c>
      <c r="G50" s="859"/>
      <c r="H50" s="859">
        <v>203467.42397</v>
      </c>
      <c r="I50" s="859"/>
      <c r="J50" s="859" t="s">
        <v>57</v>
      </c>
      <c r="K50" s="859"/>
      <c r="L50" s="859" t="s">
        <v>57</v>
      </c>
      <c r="M50" s="859"/>
      <c r="N50" s="859">
        <v>1</v>
      </c>
      <c r="O50" s="859"/>
      <c r="P50" s="859">
        <v>500</v>
      </c>
      <c r="Q50" s="859"/>
      <c r="R50" s="859">
        <v>356</v>
      </c>
      <c r="S50" s="859"/>
      <c r="T50" s="859">
        <v>203967.42397</v>
      </c>
      <c r="U50" s="372"/>
    </row>
    <row r="51" spans="1:22" s="21" customFormat="1" ht="12.9" customHeight="1">
      <c r="A51" s="213" t="s">
        <v>833</v>
      </c>
      <c r="B51" s="858">
        <v>726000</v>
      </c>
      <c r="C51" s="860" t="s">
        <v>834</v>
      </c>
      <c r="D51" s="858">
        <v>968000</v>
      </c>
      <c r="F51" s="859">
        <v>120</v>
      </c>
      <c r="G51" s="859"/>
      <c r="H51" s="859">
        <v>99263.502980000005</v>
      </c>
      <c r="I51" s="859"/>
      <c r="J51" s="859">
        <v>1</v>
      </c>
      <c r="K51" s="859"/>
      <c r="L51" s="859">
        <v>771.46205000000009</v>
      </c>
      <c r="M51" s="859"/>
      <c r="N51" s="859" t="s">
        <v>57</v>
      </c>
      <c r="O51" s="859"/>
      <c r="P51" s="859" t="s">
        <v>57</v>
      </c>
      <c r="Q51" s="859"/>
      <c r="R51" s="859">
        <v>121</v>
      </c>
      <c r="S51" s="859"/>
      <c r="T51" s="859">
        <v>100034.96503000001</v>
      </c>
      <c r="U51" s="372"/>
    </row>
    <row r="52" spans="1:22" s="21" customFormat="1" ht="12.9" customHeight="1">
      <c r="A52" s="213" t="s">
        <v>833</v>
      </c>
      <c r="B52" s="858">
        <v>968000</v>
      </c>
      <c r="C52" s="860" t="s">
        <v>834</v>
      </c>
      <c r="D52" s="858">
        <v>1210000</v>
      </c>
      <c r="F52" s="859">
        <v>57</v>
      </c>
      <c r="G52" s="859"/>
      <c r="H52" s="859">
        <v>61539.066920000005</v>
      </c>
      <c r="I52" s="859"/>
      <c r="J52" s="859" t="s">
        <v>57</v>
      </c>
      <c r="K52" s="859"/>
      <c r="L52" s="859" t="s">
        <v>57</v>
      </c>
      <c r="M52" s="859"/>
      <c r="N52" s="859">
        <v>4</v>
      </c>
      <c r="O52" s="859"/>
      <c r="P52" s="859">
        <v>4055.5556000000001</v>
      </c>
      <c r="Q52" s="859"/>
      <c r="R52" s="859">
        <v>61</v>
      </c>
      <c r="S52" s="859"/>
      <c r="T52" s="859">
        <v>65594.622520000004</v>
      </c>
      <c r="U52" s="372"/>
    </row>
    <row r="53" spans="1:22" s="21" customFormat="1" ht="12.9" customHeight="1">
      <c r="A53" s="213" t="s">
        <v>833</v>
      </c>
      <c r="B53" s="858">
        <v>1210000</v>
      </c>
      <c r="C53" s="860" t="s">
        <v>834</v>
      </c>
      <c r="D53" s="858">
        <v>1815000</v>
      </c>
      <c r="F53" s="859">
        <v>43</v>
      </c>
      <c r="G53" s="859"/>
      <c r="H53" s="859">
        <v>62207.081749999998</v>
      </c>
      <c r="I53" s="859"/>
      <c r="J53" s="859" t="s">
        <v>57</v>
      </c>
      <c r="K53" s="859"/>
      <c r="L53" s="859" t="s">
        <v>57</v>
      </c>
      <c r="M53" s="859"/>
      <c r="N53" s="859">
        <v>1</v>
      </c>
      <c r="O53" s="859"/>
      <c r="P53" s="859">
        <v>1737.2984300000003</v>
      </c>
      <c r="Q53" s="859"/>
      <c r="R53" s="859">
        <v>44</v>
      </c>
      <c r="S53" s="859"/>
      <c r="T53" s="859">
        <v>63944.38018</v>
      </c>
      <c r="U53" s="372"/>
    </row>
    <row r="54" spans="1:22" s="21" customFormat="1" ht="12.9" customHeight="1">
      <c r="A54" s="213" t="s">
        <v>833</v>
      </c>
      <c r="B54" s="858">
        <v>1815000</v>
      </c>
      <c r="C54" s="860" t="s">
        <v>834</v>
      </c>
      <c r="D54" s="858">
        <v>2420000</v>
      </c>
      <c r="F54" s="859">
        <v>21</v>
      </c>
      <c r="G54" s="859"/>
      <c r="H54" s="859">
        <v>42808.6446</v>
      </c>
      <c r="I54" s="859"/>
      <c r="J54" s="859">
        <v>1</v>
      </c>
      <c r="K54" s="859"/>
      <c r="L54" s="859">
        <v>1862.48387</v>
      </c>
      <c r="M54" s="859"/>
      <c r="N54" s="859">
        <v>5</v>
      </c>
      <c r="O54" s="859"/>
      <c r="P54" s="859">
        <v>10604.989730000001</v>
      </c>
      <c r="Q54" s="859"/>
      <c r="R54" s="859">
        <v>27</v>
      </c>
      <c r="S54" s="859"/>
      <c r="T54" s="859">
        <v>55276.118200000004</v>
      </c>
      <c r="U54" s="372"/>
    </row>
    <row r="55" spans="1:22" s="21" customFormat="1" ht="12.9" customHeight="1">
      <c r="A55" s="213" t="s">
        <v>833</v>
      </c>
      <c r="B55" s="858">
        <v>2420000</v>
      </c>
      <c r="C55" s="860" t="s">
        <v>834</v>
      </c>
      <c r="D55" s="858">
        <v>6050000</v>
      </c>
      <c r="F55" s="859">
        <v>25</v>
      </c>
      <c r="G55" s="859"/>
      <c r="H55" s="859">
        <v>89047.243489999993</v>
      </c>
      <c r="I55" s="859"/>
      <c r="J55" s="859">
        <v>5</v>
      </c>
      <c r="K55" s="859"/>
      <c r="L55" s="859">
        <v>19774.61203</v>
      </c>
      <c r="M55" s="859"/>
      <c r="N55" s="859">
        <v>13</v>
      </c>
      <c r="O55" s="859"/>
      <c r="P55" s="859">
        <v>61063.016810000001</v>
      </c>
      <c r="Q55" s="859"/>
      <c r="R55" s="859">
        <v>43</v>
      </c>
      <c r="S55" s="859"/>
      <c r="T55" s="859">
        <v>169884.87233000001</v>
      </c>
      <c r="U55" s="372"/>
    </row>
    <row r="56" spans="1:22" s="21" customFormat="1" ht="12.9" customHeight="1">
      <c r="A56" s="213" t="s">
        <v>833</v>
      </c>
      <c r="B56" s="858">
        <v>6050000</v>
      </c>
      <c r="C56" s="860" t="s">
        <v>834</v>
      </c>
      <c r="D56" s="858">
        <v>12100000</v>
      </c>
      <c r="F56" s="859">
        <v>4</v>
      </c>
      <c r="G56" s="859"/>
      <c r="H56" s="859">
        <v>27695.30128</v>
      </c>
      <c r="I56" s="859"/>
      <c r="J56" s="859" t="s">
        <v>57</v>
      </c>
      <c r="K56" s="859"/>
      <c r="L56" s="859" t="s">
        <v>57</v>
      </c>
      <c r="M56" s="859"/>
      <c r="N56" s="859">
        <v>12</v>
      </c>
      <c r="O56" s="859"/>
      <c r="P56" s="859">
        <v>103073.65018000001</v>
      </c>
      <c r="Q56" s="859"/>
      <c r="R56" s="859">
        <v>16</v>
      </c>
      <c r="S56" s="859"/>
      <c r="T56" s="859">
        <v>130768.95146</v>
      </c>
      <c r="U56" s="372"/>
    </row>
    <row r="57" spans="1:22" s="21" customFormat="1" ht="12.9" customHeight="1">
      <c r="A57" s="213" t="s">
        <v>833</v>
      </c>
      <c r="B57" s="858">
        <v>12100000</v>
      </c>
      <c r="C57" s="860" t="s">
        <v>834</v>
      </c>
      <c r="D57" s="861" t="s">
        <v>835</v>
      </c>
      <c r="F57" s="859">
        <v>3</v>
      </c>
      <c r="G57" s="859"/>
      <c r="H57" s="859">
        <v>67396.154420000006</v>
      </c>
      <c r="I57" s="859"/>
      <c r="J57" s="859">
        <v>1</v>
      </c>
      <c r="K57" s="859"/>
      <c r="L57" s="859">
        <v>20010.734239999998</v>
      </c>
      <c r="M57" s="859"/>
      <c r="N57" s="859">
        <v>15</v>
      </c>
      <c r="O57" s="859"/>
      <c r="P57" s="859">
        <v>312788.24900000001</v>
      </c>
      <c r="Q57" s="859"/>
      <c r="R57" s="859">
        <v>19</v>
      </c>
      <c r="S57" s="859"/>
      <c r="T57" s="859">
        <v>400195.13766000001</v>
      </c>
      <c r="U57" s="372"/>
    </row>
    <row r="58" spans="1:22" s="21" customFormat="1" ht="10.5" customHeight="1">
      <c r="A58" s="213"/>
      <c r="B58" s="857"/>
      <c r="C58" s="857"/>
      <c r="D58" s="858"/>
      <c r="F58" s="853"/>
      <c r="H58" s="853"/>
      <c r="I58" s="853"/>
      <c r="J58" s="853"/>
      <c r="K58" s="853"/>
      <c r="L58" s="853"/>
      <c r="M58" s="853"/>
      <c r="N58" s="853"/>
      <c r="O58" s="853"/>
      <c r="P58" s="853"/>
      <c r="Q58" s="853"/>
      <c r="R58" s="853"/>
      <c r="S58" s="853"/>
      <c r="T58" s="853"/>
      <c r="U58" s="862"/>
      <c r="V58" s="862"/>
    </row>
    <row r="59" spans="1:22" s="15" customFormat="1" ht="20.100000000000001" customHeight="1">
      <c r="A59" s="854" t="s">
        <v>77</v>
      </c>
      <c r="B59" s="21"/>
      <c r="C59" s="213"/>
      <c r="D59" s="855"/>
      <c r="E59" s="21"/>
      <c r="F59" s="856">
        <v>140076</v>
      </c>
      <c r="G59" s="856"/>
      <c r="H59" s="856">
        <v>335306.08974000002</v>
      </c>
      <c r="I59" s="856"/>
      <c r="J59" s="856" t="s">
        <v>57</v>
      </c>
      <c r="K59" s="856"/>
      <c r="L59" s="856" t="s">
        <v>57</v>
      </c>
      <c r="M59" s="856"/>
      <c r="N59" s="856" t="s">
        <v>57</v>
      </c>
      <c r="O59" s="856"/>
      <c r="P59" s="856" t="s">
        <v>57</v>
      </c>
      <c r="Q59" s="856"/>
      <c r="R59" s="856">
        <v>140076</v>
      </c>
      <c r="S59" s="856"/>
      <c r="T59" s="856">
        <v>335306.08974000002</v>
      </c>
      <c r="U59" s="372"/>
    </row>
    <row r="60" spans="1:22" s="21" customFormat="1" ht="12.9" customHeight="1">
      <c r="A60" s="213"/>
      <c r="B60" s="857" t="s">
        <v>832</v>
      </c>
      <c r="C60" s="857"/>
      <c r="D60" s="858">
        <v>12100</v>
      </c>
      <c r="F60" s="859">
        <v>133894</v>
      </c>
      <c r="G60" s="859"/>
      <c r="H60" s="859">
        <v>60060.921050000004</v>
      </c>
      <c r="I60" s="859"/>
      <c r="J60" s="859" t="s">
        <v>57</v>
      </c>
      <c r="K60" s="859"/>
      <c r="L60" s="859" t="s">
        <v>57</v>
      </c>
      <c r="M60" s="859"/>
      <c r="N60" s="859" t="s">
        <v>57</v>
      </c>
      <c r="O60" s="859"/>
      <c r="P60" s="859" t="s">
        <v>57</v>
      </c>
      <c r="Q60" s="859"/>
      <c r="R60" s="859">
        <v>133894</v>
      </c>
      <c r="S60" s="859"/>
      <c r="T60" s="859">
        <v>60060.921050000004</v>
      </c>
      <c r="U60" s="372"/>
    </row>
    <row r="61" spans="1:22" s="21" customFormat="1" ht="12.9" customHeight="1">
      <c r="A61" s="213" t="s">
        <v>833</v>
      </c>
      <c r="B61" s="858">
        <v>12100</v>
      </c>
      <c r="C61" s="860" t="s">
        <v>834</v>
      </c>
      <c r="D61" s="858">
        <v>30250</v>
      </c>
      <c r="F61" s="859">
        <v>3399</v>
      </c>
      <c r="G61" s="859"/>
      <c r="H61" s="859">
        <v>65760.201480000003</v>
      </c>
      <c r="I61" s="859"/>
      <c r="J61" s="859" t="s">
        <v>57</v>
      </c>
      <c r="K61" s="859"/>
      <c r="L61" s="859" t="s">
        <v>57</v>
      </c>
      <c r="M61" s="859"/>
      <c r="N61" s="859" t="s">
        <v>57</v>
      </c>
      <c r="O61" s="859"/>
      <c r="P61" s="859" t="s">
        <v>57</v>
      </c>
      <c r="Q61" s="859"/>
      <c r="R61" s="859">
        <v>3399</v>
      </c>
      <c r="S61" s="859"/>
      <c r="T61" s="859">
        <v>65760.201480000003</v>
      </c>
      <c r="U61" s="372"/>
    </row>
    <row r="62" spans="1:22" s="21" customFormat="1" ht="12.9" customHeight="1">
      <c r="A62" s="213" t="s">
        <v>833</v>
      </c>
      <c r="B62" s="858">
        <v>30250</v>
      </c>
      <c r="C62" s="860" t="s">
        <v>834</v>
      </c>
      <c r="D62" s="858">
        <v>60500</v>
      </c>
      <c r="F62" s="859">
        <v>1632</v>
      </c>
      <c r="G62" s="859"/>
      <c r="H62" s="859">
        <v>68956.693729999999</v>
      </c>
      <c r="I62" s="859"/>
      <c r="J62" s="859" t="s">
        <v>57</v>
      </c>
      <c r="K62" s="859"/>
      <c r="L62" s="859" t="s">
        <v>57</v>
      </c>
      <c r="M62" s="859"/>
      <c r="N62" s="859" t="s">
        <v>57</v>
      </c>
      <c r="O62" s="859"/>
      <c r="P62" s="859" t="s">
        <v>57</v>
      </c>
      <c r="Q62" s="859"/>
      <c r="R62" s="859">
        <v>1632</v>
      </c>
      <c r="S62" s="859"/>
      <c r="T62" s="859">
        <v>68956.693729999999</v>
      </c>
      <c r="U62" s="372"/>
    </row>
    <row r="63" spans="1:22" s="21" customFormat="1" ht="12.9" customHeight="1">
      <c r="A63" s="213" t="s">
        <v>833</v>
      </c>
      <c r="B63" s="858">
        <v>60500</v>
      </c>
      <c r="C63" s="860" t="s">
        <v>834</v>
      </c>
      <c r="D63" s="858">
        <v>121000</v>
      </c>
      <c r="F63" s="859">
        <v>798</v>
      </c>
      <c r="G63" s="859"/>
      <c r="H63" s="859">
        <v>66924.838759999999</v>
      </c>
      <c r="I63" s="859"/>
      <c r="J63" s="859" t="s">
        <v>57</v>
      </c>
      <c r="K63" s="859"/>
      <c r="L63" s="859" t="s">
        <v>57</v>
      </c>
      <c r="M63" s="859"/>
      <c r="N63" s="859" t="s">
        <v>57</v>
      </c>
      <c r="O63" s="859"/>
      <c r="P63" s="859" t="s">
        <v>57</v>
      </c>
      <c r="Q63" s="859"/>
      <c r="R63" s="859">
        <v>798</v>
      </c>
      <c r="S63" s="859"/>
      <c r="T63" s="859">
        <v>66924.838759999999</v>
      </c>
      <c r="U63" s="372"/>
    </row>
    <row r="64" spans="1:22" s="21" customFormat="1" ht="12.9" customHeight="1">
      <c r="A64" s="213" t="s">
        <v>833</v>
      </c>
      <c r="B64" s="858">
        <v>121000</v>
      </c>
      <c r="C64" s="860" t="s">
        <v>834</v>
      </c>
      <c r="D64" s="858">
        <v>242000</v>
      </c>
      <c r="F64" s="859">
        <v>279</v>
      </c>
      <c r="G64" s="859"/>
      <c r="H64" s="859">
        <v>45329.275860000002</v>
      </c>
      <c r="I64" s="859"/>
      <c r="J64" s="859" t="s">
        <v>57</v>
      </c>
      <c r="K64" s="859"/>
      <c r="L64" s="859" t="s">
        <v>57</v>
      </c>
      <c r="M64" s="859"/>
      <c r="N64" s="859" t="s">
        <v>57</v>
      </c>
      <c r="O64" s="859"/>
      <c r="P64" s="859" t="s">
        <v>57</v>
      </c>
      <c r="Q64" s="859"/>
      <c r="R64" s="859">
        <v>279</v>
      </c>
      <c r="S64" s="859"/>
      <c r="T64" s="859">
        <v>45329.275860000002</v>
      </c>
      <c r="U64" s="372"/>
    </row>
    <row r="65" spans="1:21" s="21" customFormat="1" ht="12.9" customHeight="1">
      <c r="A65" s="213" t="s">
        <v>833</v>
      </c>
      <c r="B65" s="858">
        <v>242000</v>
      </c>
      <c r="C65" s="860" t="s">
        <v>834</v>
      </c>
      <c r="D65" s="858">
        <v>484000</v>
      </c>
      <c r="F65" s="859">
        <v>60</v>
      </c>
      <c r="G65" s="859"/>
      <c r="H65" s="859">
        <v>18966.315719999999</v>
      </c>
      <c r="I65" s="859"/>
      <c r="J65" s="859" t="s">
        <v>57</v>
      </c>
      <c r="K65" s="859"/>
      <c r="L65" s="859" t="s">
        <v>57</v>
      </c>
      <c r="M65" s="859"/>
      <c r="N65" s="859" t="s">
        <v>57</v>
      </c>
      <c r="O65" s="859"/>
      <c r="P65" s="859" t="s">
        <v>57</v>
      </c>
      <c r="Q65" s="859"/>
      <c r="R65" s="859">
        <v>60</v>
      </c>
      <c r="S65" s="859"/>
      <c r="T65" s="859">
        <v>18966.315719999999</v>
      </c>
      <c r="U65" s="372"/>
    </row>
    <row r="66" spans="1:21" s="21" customFormat="1" ht="12.9" customHeight="1">
      <c r="A66" s="213" t="s">
        <v>833</v>
      </c>
      <c r="B66" s="858">
        <v>484000</v>
      </c>
      <c r="C66" s="860" t="s">
        <v>834</v>
      </c>
      <c r="D66" s="858">
        <v>726000</v>
      </c>
      <c r="F66" s="859">
        <v>11</v>
      </c>
      <c r="G66" s="859"/>
      <c r="H66" s="859">
        <v>6418.9963299999999</v>
      </c>
      <c r="I66" s="859"/>
      <c r="J66" s="859" t="s">
        <v>57</v>
      </c>
      <c r="K66" s="859"/>
      <c r="L66" s="859" t="s">
        <v>57</v>
      </c>
      <c r="M66" s="859"/>
      <c r="N66" s="859" t="s">
        <v>57</v>
      </c>
      <c r="O66" s="859"/>
      <c r="P66" s="859" t="s">
        <v>57</v>
      </c>
      <c r="Q66" s="859"/>
      <c r="R66" s="859">
        <v>11</v>
      </c>
      <c r="S66" s="859"/>
      <c r="T66" s="859">
        <v>6418.9963299999999</v>
      </c>
      <c r="U66" s="372"/>
    </row>
    <row r="67" spans="1:21" s="21" customFormat="1" ht="12.9" customHeight="1">
      <c r="A67" s="213" t="s">
        <v>833</v>
      </c>
      <c r="B67" s="858">
        <v>726000</v>
      </c>
      <c r="C67" s="860" t="s">
        <v>834</v>
      </c>
      <c r="D67" s="858">
        <v>968000</v>
      </c>
      <c r="F67" s="859">
        <v>2</v>
      </c>
      <c r="G67" s="859"/>
      <c r="H67" s="859">
        <v>1661.4882500000001</v>
      </c>
      <c r="I67" s="859"/>
      <c r="J67" s="859" t="s">
        <v>57</v>
      </c>
      <c r="K67" s="859"/>
      <c r="L67" s="859" t="s">
        <v>57</v>
      </c>
      <c r="M67" s="859"/>
      <c r="N67" s="859" t="s">
        <v>57</v>
      </c>
      <c r="O67" s="859"/>
      <c r="P67" s="859" t="s">
        <v>57</v>
      </c>
      <c r="Q67" s="859"/>
      <c r="R67" s="859">
        <v>2</v>
      </c>
      <c r="S67" s="859"/>
      <c r="T67" s="859">
        <v>1661.4882500000001</v>
      </c>
      <c r="U67" s="372"/>
    </row>
    <row r="68" spans="1:21" s="21" customFormat="1" ht="12.9" customHeight="1">
      <c r="A68" s="213" t="s">
        <v>833</v>
      </c>
      <c r="B68" s="858">
        <v>968000</v>
      </c>
      <c r="C68" s="860" t="s">
        <v>834</v>
      </c>
      <c r="D68" s="858">
        <v>1210000</v>
      </c>
      <c r="F68" s="859" t="s">
        <v>57</v>
      </c>
      <c r="G68" s="859"/>
      <c r="H68" s="859" t="s">
        <v>57</v>
      </c>
      <c r="I68" s="859"/>
      <c r="J68" s="859" t="s">
        <v>57</v>
      </c>
      <c r="K68" s="859"/>
      <c r="L68" s="859" t="s">
        <v>57</v>
      </c>
      <c r="M68" s="859"/>
      <c r="N68" s="859" t="s">
        <v>57</v>
      </c>
      <c r="O68" s="859"/>
      <c r="P68" s="859" t="s">
        <v>57</v>
      </c>
      <c r="Q68" s="859"/>
      <c r="R68" s="859" t="s">
        <v>57</v>
      </c>
      <c r="S68" s="859"/>
      <c r="T68" s="859" t="s">
        <v>57</v>
      </c>
      <c r="U68" s="372"/>
    </row>
    <row r="69" spans="1:21" s="21" customFormat="1" ht="12.9" customHeight="1">
      <c r="A69" s="213" t="s">
        <v>833</v>
      </c>
      <c r="B69" s="858">
        <v>1210000</v>
      </c>
      <c r="C69" s="860" t="s">
        <v>834</v>
      </c>
      <c r="D69" s="858">
        <v>1815000</v>
      </c>
      <c r="F69" s="859">
        <v>1</v>
      </c>
      <c r="G69" s="859"/>
      <c r="H69" s="859">
        <v>1227.3585600000001</v>
      </c>
      <c r="I69" s="859"/>
      <c r="J69" s="859" t="s">
        <v>57</v>
      </c>
      <c r="K69" s="859"/>
      <c r="L69" s="859" t="s">
        <v>57</v>
      </c>
      <c r="M69" s="859"/>
      <c r="N69" s="859" t="s">
        <v>57</v>
      </c>
      <c r="O69" s="859"/>
      <c r="P69" s="859" t="s">
        <v>57</v>
      </c>
      <c r="Q69" s="859"/>
      <c r="R69" s="859">
        <v>1</v>
      </c>
      <c r="S69" s="859"/>
      <c r="T69" s="859">
        <v>1227.3585600000001</v>
      </c>
      <c r="U69" s="372"/>
    </row>
    <row r="70" spans="1:21" s="21" customFormat="1" ht="12.9" customHeight="1">
      <c r="A70" s="213" t="s">
        <v>833</v>
      </c>
      <c r="B70" s="858">
        <v>1815000</v>
      </c>
      <c r="C70" s="860" t="s">
        <v>834</v>
      </c>
      <c r="D70" s="858">
        <v>2420000</v>
      </c>
      <c r="F70" s="859" t="s">
        <v>57</v>
      </c>
      <c r="G70" s="859"/>
      <c r="H70" s="859" t="s">
        <v>57</v>
      </c>
      <c r="I70" s="859"/>
      <c r="J70" s="859" t="s">
        <v>57</v>
      </c>
      <c r="K70" s="859"/>
      <c r="L70" s="859" t="s">
        <v>57</v>
      </c>
      <c r="M70" s="859"/>
      <c r="N70" s="859" t="s">
        <v>57</v>
      </c>
      <c r="O70" s="859"/>
      <c r="P70" s="859" t="s">
        <v>57</v>
      </c>
      <c r="Q70" s="859"/>
      <c r="R70" s="859" t="s">
        <v>57</v>
      </c>
      <c r="S70" s="859"/>
      <c r="T70" s="859" t="s">
        <v>57</v>
      </c>
      <c r="U70" s="372"/>
    </row>
    <row r="71" spans="1:21" s="21" customFormat="1" ht="12.9" customHeight="1">
      <c r="A71" s="213" t="s">
        <v>833</v>
      </c>
      <c r="B71" s="858">
        <v>2420000</v>
      </c>
      <c r="C71" s="860" t="s">
        <v>834</v>
      </c>
      <c r="D71" s="858">
        <v>6050000</v>
      </c>
      <c r="F71" s="859" t="s">
        <v>57</v>
      </c>
      <c r="G71" s="859"/>
      <c r="H71" s="859" t="s">
        <v>57</v>
      </c>
      <c r="I71" s="859"/>
      <c r="J71" s="859" t="s">
        <v>57</v>
      </c>
      <c r="K71" s="859"/>
      <c r="L71" s="859" t="s">
        <v>57</v>
      </c>
      <c r="M71" s="859"/>
      <c r="N71" s="859" t="s">
        <v>57</v>
      </c>
      <c r="O71" s="859"/>
      <c r="P71" s="859" t="s">
        <v>57</v>
      </c>
      <c r="Q71" s="859"/>
      <c r="R71" s="859" t="s">
        <v>57</v>
      </c>
      <c r="S71" s="859"/>
      <c r="T71" s="859" t="s">
        <v>57</v>
      </c>
      <c r="U71" s="372"/>
    </row>
    <row r="72" spans="1:21" s="21" customFormat="1" ht="12.9" customHeight="1">
      <c r="A72" s="213" t="s">
        <v>833</v>
      </c>
      <c r="B72" s="858">
        <v>6050000</v>
      </c>
      <c r="C72" s="860" t="s">
        <v>834</v>
      </c>
      <c r="D72" s="858">
        <v>12100000</v>
      </c>
      <c r="F72" s="859" t="s">
        <v>57</v>
      </c>
      <c r="G72" s="859"/>
      <c r="H72" s="859" t="s">
        <v>57</v>
      </c>
      <c r="I72" s="859"/>
      <c r="J72" s="859" t="s">
        <v>57</v>
      </c>
      <c r="K72" s="859"/>
      <c r="L72" s="859" t="s">
        <v>57</v>
      </c>
      <c r="M72" s="859"/>
      <c r="N72" s="859" t="s">
        <v>57</v>
      </c>
      <c r="O72" s="859"/>
      <c r="P72" s="859" t="s">
        <v>57</v>
      </c>
      <c r="Q72" s="859"/>
      <c r="R72" s="859" t="s">
        <v>57</v>
      </c>
      <c r="S72" s="859"/>
      <c r="T72" s="859" t="s">
        <v>57</v>
      </c>
      <c r="U72" s="372"/>
    </row>
    <row r="73" spans="1:21" s="21" customFormat="1" ht="12.9" customHeight="1">
      <c r="A73" s="213" t="s">
        <v>833</v>
      </c>
      <c r="B73" s="858">
        <v>12100000</v>
      </c>
      <c r="C73" s="860" t="s">
        <v>834</v>
      </c>
      <c r="D73" s="861" t="s">
        <v>835</v>
      </c>
      <c r="F73" s="859" t="s">
        <v>57</v>
      </c>
      <c r="G73" s="859"/>
      <c r="H73" s="859" t="s">
        <v>57</v>
      </c>
      <c r="I73" s="859"/>
      <c r="J73" s="859" t="s">
        <v>57</v>
      </c>
      <c r="K73" s="859"/>
      <c r="L73" s="859" t="s">
        <v>57</v>
      </c>
      <c r="M73" s="859"/>
      <c r="N73" s="859" t="s">
        <v>57</v>
      </c>
      <c r="O73" s="859"/>
      <c r="P73" s="859" t="s">
        <v>57</v>
      </c>
      <c r="Q73" s="859"/>
      <c r="R73" s="859" t="s">
        <v>57</v>
      </c>
      <c r="S73" s="859"/>
      <c r="T73" s="859" t="s">
        <v>57</v>
      </c>
      <c r="U73" s="372"/>
    </row>
    <row r="74" spans="1:21" s="21" customFormat="1" ht="10.5" customHeight="1">
      <c r="A74" s="213"/>
      <c r="B74" s="857"/>
      <c r="C74" s="857"/>
      <c r="D74" s="858"/>
      <c r="F74" s="853"/>
      <c r="H74" s="853"/>
      <c r="I74" s="853"/>
      <c r="J74" s="853"/>
      <c r="K74" s="853"/>
      <c r="L74" s="853"/>
      <c r="M74" s="853"/>
      <c r="N74" s="853"/>
      <c r="O74" s="853"/>
      <c r="P74" s="853"/>
      <c r="Q74" s="853"/>
      <c r="R74" s="853"/>
      <c r="S74" s="853"/>
      <c r="T74" s="853"/>
      <c r="U74" s="372"/>
    </row>
    <row r="75" spans="1:21" s="15" customFormat="1" ht="10.199999999999999">
      <c r="A75" s="854" t="s">
        <v>78</v>
      </c>
      <c r="B75" s="21"/>
      <c r="C75" s="213"/>
      <c r="D75" s="855"/>
      <c r="E75" s="21"/>
      <c r="F75" s="856">
        <v>3716855</v>
      </c>
      <c r="G75" s="856"/>
      <c r="H75" s="856">
        <v>5415831.25024</v>
      </c>
      <c r="I75" s="856"/>
      <c r="J75" s="856">
        <v>605</v>
      </c>
      <c r="K75" s="856"/>
      <c r="L75" s="856">
        <v>53597.093270000005</v>
      </c>
      <c r="M75" s="856">
        <v>0</v>
      </c>
      <c r="N75" s="856">
        <v>3418</v>
      </c>
      <c r="O75" s="856">
        <v>0</v>
      </c>
      <c r="P75" s="856">
        <v>520881.35975</v>
      </c>
      <c r="Q75" s="856">
        <v>0</v>
      </c>
      <c r="R75" s="856">
        <v>3720878</v>
      </c>
      <c r="S75" s="856">
        <v>0</v>
      </c>
      <c r="T75" s="856">
        <v>5990309.7032599999</v>
      </c>
      <c r="U75" s="372"/>
    </row>
    <row r="76" spans="1:21" s="21" customFormat="1" ht="12.9" customHeight="1">
      <c r="A76" s="213"/>
      <c r="B76" s="857" t="s">
        <v>832</v>
      </c>
      <c r="C76" s="857"/>
      <c r="D76" s="858">
        <v>12100</v>
      </c>
      <c r="E76" s="372"/>
      <c r="F76" s="859">
        <v>3651651</v>
      </c>
      <c r="G76" s="859"/>
      <c r="H76" s="859">
        <v>442618.03247000091</v>
      </c>
      <c r="I76" s="859"/>
      <c r="J76" s="859">
        <v>510</v>
      </c>
      <c r="K76" s="859"/>
      <c r="L76" s="859">
        <v>331.47925000000396</v>
      </c>
      <c r="M76" s="859">
        <v>0</v>
      </c>
      <c r="N76" s="859">
        <v>3233</v>
      </c>
      <c r="O76" s="859">
        <v>0</v>
      </c>
      <c r="P76" s="859">
        <v>850.97561000002315</v>
      </c>
      <c r="Q76" s="859">
        <v>0</v>
      </c>
      <c r="R76" s="859">
        <v>3655394</v>
      </c>
      <c r="S76" s="859">
        <v>0</v>
      </c>
      <c r="T76" s="859">
        <v>443800.48732999992</v>
      </c>
      <c r="U76" s="372"/>
    </row>
    <row r="77" spans="1:21" s="21" customFormat="1" ht="12.9" customHeight="1">
      <c r="A77" s="213" t="s">
        <v>833</v>
      </c>
      <c r="B77" s="858">
        <v>12100</v>
      </c>
      <c r="C77" s="860" t="s">
        <v>834</v>
      </c>
      <c r="D77" s="858">
        <v>30250</v>
      </c>
      <c r="E77" s="372"/>
      <c r="F77" s="859">
        <v>24140</v>
      </c>
      <c r="G77" s="859"/>
      <c r="H77" s="859">
        <v>478817.11362999998</v>
      </c>
      <c r="I77" s="859"/>
      <c r="J77" s="859">
        <v>23</v>
      </c>
      <c r="K77" s="859"/>
      <c r="L77" s="859">
        <v>457.99031000000002</v>
      </c>
      <c r="M77" s="859">
        <v>0</v>
      </c>
      <c r="N77" s="859">
        <v>41</v>
      </c>
      <c r="O77" s="859">
        <v>0</v>
      </c>
      <c r="P77" s="859">
        <v>825.58609999999999</v>
      </c>
      <c r="Q77" s="859">
        <v>0</v>
      </c>
      <c r="R77" s="859">
        <v>24204</v>
      </c>
      <c r="S77" s="859">
        <v>0</v>
      </c>
      <c r="T77" s="859">
        <v>480100.69004000002</v>
      </c>
      <c r="U77" s="372"/>
    </row>
    <row r="78" spans="1:21" s="21" customFormat="1" ht="12.9" customHeight="1">
      <c r="A78" s="213" t="s">
        <v>833</v>
      </c>
      <c r="B78" s="858">
        <v>30250</v>
      </c>
      <c r="C78" s="860" t="s">
        <v>834</v>
      </c>
      <c r="D78" s="858">
        <v>60500</v>
      </c>
      <c r="E78" s="372"/>
      <c r="F78" s="859">
        <v>15851</v>
      </c>
      <c r="G78" s="859"/>
      <c r="H78" s="859">
        <v>694444.57979999995</v>
      </c>
      <c r="I78" s="859"/>
      <c r="J78" s="859">
        <v>25</v>
      </c>
      <c r="K78" s="859"/>
      <c r="L78" s="859">
        <v>1124.52918</v>
      </c>
      <c r="M78" s="859">
        <v>0</v>
      </c>
      <c r="N78" s="859">
        <v>27</v>
      </c>
      <c r="O78" s="859">
        <v>0</v>
      </c>
      <c r="P78" s="859">
        <v>1146.3617199999999</v>
      </c>
      <c r="Q78" s="859">
        <v>0</v>
      </c>
      <c r="R78" s="859">
        <v>15903</v>
      </c>
      <c r="S78" s="859">
        <v>0</v>
      </c>
      <c r="T78" s="859">
        <v>696715.47070000006</v>
      </c>
      <c r="U78" s="372"/>
    </row>
    <row r="79" spans="1:21" s="21" customFormat="1" ht="12.9" customHeight="1">
      <c r="A79" s="213" t="s">
        <v>833</v>
      </c>
      <c r="B79" s="858">
        <v>60500</v>
      </c>
      <c r="C79" s="860" t="s">
        <v>834</v>
      </c>
      <c r="D79" s="858">
        <v>121000</v>
      </c>
      <c r="E79" s="372"/>
      <c r="F79" s="859">
        <v>16339</v>
      </c>
      <c r="G79" s="859"/>
      <c r="H79" s="859">
        <v>1498083.72224</v>
      </c>
      <c r="I79" s="859"/>
      <c r="J79" s="859">
        <v>18</v>
      </c>
      <c r="K79" s="859"/>
      <c r="L79" s="859">
        <v>1555.92046</v>
      </c>
      <c r="M79" s="859">
        <v>0</v>
      </c>
      <c r="N79" s="859">
        <v>21</v>
      </c>
      <c r="O79" s="859">
        <v>0</v>
      </c>
      <c r="P79" s="859">
        <v>1855.5016499999999</v>
      </c>
      <c r="Q79" s="859">
        <v>0</v>
      </c>
      <c r="R79" s="859">
        <v>16378</v>
      </c>
      <c r="S79" s="859">
        <v>0</v>
      </c>
      <c r="T79" s="859">
        <v>1501495.14435</v>
      </c>
      <c r="U79" s="372"/>
    </row>
    <row r="80" spans="1:21" s="21" customFormat="1" ht="12.9" customHeight="1">
      <c r="A80" s="213" t="s">
        <v>833</v>
      </c>
      <c r="B80" s="858">
        <v>121000</v>
      </c>
      <c r="C80" s="860" t="s">
        <v>834</v>
      </c>
      <c r="D80" s="858">
        <v>242000</v>
      </c>
      <c r="E80" s="372"/>
      <c r="F80" s="859">
        <v>6510</v>
      </c>
      <c r="G80" s="859"/>
      <c r="H80" s="859">
        <v>1032980.80637</v>
      </c>
      <c r="I80" s="859"/>
      <c r="J80" s="859">
        <v>10</v>
      </c>
      <c r="K80" s="859"/>
      <c r="L80" s="859">
        <v>1715.9803100000001</v>
      </c>
      <c r="M80" s="859">
        <v>0</v>
      </c>
      <c r="N80" s="859">
        <v>22</v>
      </c>
      <c r="O80" s="859">
        <v>0</v>
      </c>
      <c r="P80" s="859">
        <v>3802.6035300000003</v>
      </c>
      <c r="Q80" s="859">
        <v>0</v>
      </c>
      <c r="R80" s="859">
        <v>6542</v>
      </c>
      <c r="S80" s="859">
        <v>0</v>
      </c>
      <c r="T80" s="859">
        <v>1038499.39021</v>
      </c>
      <c r="U80" s="372"/>
    </row>
    <row r="81" spans="1:21" s="21" customFormat="1" ht="12.9" customHeight="1">
      <c r="A81" s="213" t="s">
        <v>833</v>
      </c>
      <c r="B81" s="858">
        <v>242000</v>
      </c>
      <c r="C81" s="860" t="s">
        <v>834</v>
      </c>
      <c r="D81" s="858">
        <v>484000</v>
      </c>
      <c r="E81" s="372"/>
      <c r="F81" s="859">
        <v>1638</v>
      </c>
      <c r="G81" s="859"/>
      <c r="H81" s="859">
        <v>526665.03038999997</v>
      </c>
      <c r="I81" s="859"/>
      <c r="J81" s="859">
        <v>9</v>
      </c>
      <c r="K81" s="859"/>
      <c r="L81" s="859">
        <v>3669.9599699999999</v>
      </c>
      <c r="M81" s="859">
        <v>0</v>
      </c>
      <c r="N81" s="859">
        <v>10</v>
      </c>
      <c r="O81" s="859">
        <v>0</v>
      </c>
      <c r="P81" s="859">
        <v>3244.5080200000002</v>
      </c>
      <c r="Q81" s="859">
        <v>0</v>
      </c>
      <c r="R81" s="859">
        <v>1657</v>
      </c>
      <c r="S81" s="859">
        <v>0</v>
      </c>
      <c r="T81" s="859">
        <v>533579.49838</v>
      </c>
      <c r="U81" s="372"/>
    </row>
    <row r="82" spans="1:21" s="21" customFormat="1" ht="12.9" customHeight="1">
      <c r="A82" s="213" t="s">
        <v>833</v>
      </c>
      <c r="B82" s="858">
        <v>484000</v>
      </c>
      <c r="C82" s="860" t="s">
        <v>834</v>
      </c>
      <c r="D82" s="858">
        <v>726000</v>
      </c>
      <c r="E82" s="372"/>
      <c r="F82" s="859">
        <v>413</v>
      </c>
      <c r="G82" s="859"/>
      <c r="H82" s="859">
        <v>237243.24955000001</v>
      </c>
      <c r="I82" s="859"/>
      <c r="J82" s="859">
        <v>1</v>
      </c>
      <c r="K82" s="859"/>
      <c r="L82" s="859">
        <v>561.47786999999994</v>
      </c>
      <c r="M82" s="859">
        <v>0</v>
      </c>
      <c r="N82" s="859">
        <v>8</v>
      </c>
      <c r="O82" s="859">
        <v>0</v>
      </c>
      <c r="P82" s="859">
        <v>4939.8215099999998</v>
      </c>
      <c r="Q82" s="859">
        <v>0</v>
      </c>
      <c r="R82" s="859">
        <v>422</v>
      </c>
      <c r="S82" s="859">
        <v>0</v>
      </c>
      <c r="T82" s="859">
        <v>242744.54893000002</v>
      </c>
      <c r="U82" s="372"/>
    </row>
    <row r="83" spans="1:21" s="21" customFormat="1" ht="12.9" customHeight="1">
      <c r="A83" s="213" t="s">
        <v>833</v>
      </c>
      <c r="B83" s="858">
        <v>726000</v>
      </c>
      <c r="C83" s="860" t="s">
        <v>834</v>
      </c>
      <c r="D83" s="858">
        <v>968000</v>
      </c>
      <c r="E83" s="372"/>
      <c r="F83" s="859">
        <v>141</v>
      </c>
      <c r="G83" s="859"/>
      <c r="H83" s="859">
        <v>116691.19245</v>
      </c>
      <c r="I83" s="859"/>
      <c r="J83" s="859" t="s">
        <v>57</v>
      </c>
      <c r="K83" s="859"/>
      <c r="L83" s="859" t="s">
        <v>57</v>
      </c>
      <c r="M83" s="859">
        <v>0</v>
      </c>
      <c r="N83" s="859">
        <v>3</v>
      </c>
      <c r="O83" s="859">
        <v>0</v>
      </c>
      <c r="P83" s="859">
        <v>2267.8303300000002</v>
      </c>
      <c r="Q83" s="859">
        <v>0</v>
      </c>
      <c r="R83" s="859">
        <v>144</v>
      </c>
      <c r="S83" s="859">
        <v>0</v>
      </c>
      <c r="T83" s="859">
        <v>118959.02278</v>
      </c>
      <c r="U83" s="372"/>
    </row>
    <row r="84" spans="1:21" s="21" customFormat="1" ht="12.9" customHeight="1">
      <c r="A84" s="213" t="s">
        <v>833</v>
      </c>
      <c r="B84" s="858">
        <v>968000</v>
      </c>
      <c r="C84" s="860" t="s">
        <v>834</v>
      </c>
      <c r="D84" s="858">
        <v>1210000</v>
      </c>
      <c r="E84" s="372"/>
      <c r="F84" s="859">
        <v>64</v>
      </c>
      <c r="G84" s="859"/>
      <c r="H84" s="859">
        <v>69195.864629999996</v>
      </c>
      <c r="I84" s="859"/>
      <c r="J84" s="859">
        <v>1</v>
      </c>
      <c r="K84" s="859"/>
      <c r="L84" s="859">
        <v>1094.5837900000001</v>
      </c>
      <c r="M84" s="859">
        <v>0</v>
      </c>
      <c r="N84" s="859">
        <v>4</v>
      </c>
      <c r="O84" s="859">
        <v>0</v>
      </c>
      <c r="P84" s="859">
        <v>4055.5565699999997</v>
      </c>
      <c r="Q84" s="859">
        <v>0</v>
      </c>
      <c r="R84" s="859">
        <v>69</v>
      </c>
      <c r="S84" s="859">
        <v>0</v>
      </c>
      <c r="T84" s="859">
        <v>74346.004990000001</v>
      </c>
      <c r="U84" s="372"/>
    </row>
    <row r="85" spans="1:21" s="21" customFormat="1" ht="12.9" customHeight="1">
      <c r="A85" s="213" t="s">
        <v>833</v>
      </c>
      <c r="B85" s="858">
        <v>1210000</v>
      </c>
      <c r="C85" s="860" t="s">
        <v>834</v>
      </c>
      <c r="D85" s="858">
        <v>1815000</v>
      </c>
      <c r="E85" s="372"/>
      <c r="F85" s="859">
        <v>49</v>
      </c>
      <c r="G85" s="859"/>
      <c r="H85" s="859">
        <v>71234.200280000005</v>
      </c>
      <c r="I85" s="859"/>
      <c r="J85" s="859">
        <v>1</v>
      </c>
      <c r="K85" s="859"/>
      <c r="L85" s="859">
        <v>1427.8458500000002</v>
      </c>
      <c r="M85" s="859">
        <v>0</v>
      </c>
      <c r="N85" s="859">
        <v>1</v>
      </c>
      <c r="O85" s="859">
        <v>0</v>
      </c>
      <c r="P85" s="859">
        <v>1737.2984300000003</v>
      </c>
      <c r="Q85" s="859">
        <v>0</v>
      </c>
      <c r="R85" s="859">
        <v>51</v>
      </c>
      <c r="S85" s="859">
        <v>0</v>
      </c>
      <c r="T85" s="859">
        <v>74399.344559999998</v>
      </c>
      <c r="U85" s="372"/>
    </row>
    <row r="86" spans="1:21" s="21" customFormat="1" ht="12.9" customHeight="1">
      <c r="A86" s="213" t="s">
        <v>833</v>
      </c>
      <c r="B86" s="858">
        <v>1815000</v>
      </c>
      <c r="C86" s="860" t="s">
        <v>834</v>
      </c>
      <c r="D86" s="858">
        <v>2420000</v>
      </c>
      <c r="E86" s="372"/>
      <c r="F86" s="859">
        <v>25</v>
      </c>
      <c r="G86" s="859"/>
      <c r="H86" s="859">
        <v>50376.867049999993</v>
      </c>
      <c r="I86" s="859"/>
      <c r="J86" s="859">
        <v>1</v>
      </c>
      <c r="K86" s="859"/>
      <c r="L86" s="859">
        <v>1862.48387</v>
      </c>
      <c r="M86" s="859">
        <v>0</v>
      </c>
      <c r="N86" s="859">
        <v>5</v>
      </c>
      <c r="O86" s="859">
        <v>0</v>
      </c>
      <c r="P86" s="859">
        <v>10666.615659999999</v>
      </c>
      <c r="Q86" s="859">
        <v>0</v>
      </c>
      <c r="R86" s="859">
        <v>31</v>
      </c>
      <c r="S86" s="859">
        <v>0</v>
      </c>
      <c r="T86" s="859">
        <v>62905.96658</v>
      </c>
      <c r="U86" s="372"/>
    </row>
    <row r="87" spans="1:21" s="21" customFormat="1" ht="12.9" customHeight="1">
      <c r="A87" s="213" t="s">
        <v>833</v>
      </c>
      <c r="B87" s="858">
        <v>2420000</v>
      </c>
      <c r="C87" s="860" t="s">
        <v>834</v>
      </c>
      <c r="D87" s="858">
        <v>6050000</v>
      </c>
      <c r="E87" s="372"/>
      <c r="F87" s="859">
        <v>26</v>
      </c>
      <c r="G87" s="859"/>
      <c r="H87" s="859">
        <v>94518.282250000004</v>
      </c>
      <c r="I87" s="859"/>
      <c r="J87" s="859">
        <v>5</v>
      </c>
      <c r="K87" s="859"/>
      <c r="L87" s="859">
        <v>19784.108170000003</v>
      </c>
      <c r="M87" s="859">
        <v>0</v>
      </c>
      <c r="N87" s="859">
        <v>16</v>
      </c>
      <c r="O87" s="859">
        <v>0</v>
      </c>
      <c r="P87" s="859">
        <v>69626.430439999996</v>
      </c>
      <c r="Q87" s="859">
        <v>0</v>
      </c>
      <c r="R87" s="859">
        <v>47</v>
      </c>
      <c r="S87" s="859">
        <v>0</v>
      </c>
      <c r="T87" s="859">
        <v>183928.82086000001</v>
      </c>
      <c r="U87" s="372"/>
    </row>
    <row r="88" spans="1:21" s="21" customFormat="1" ht="12.9" customHeight="1">
      <c r="A88" s="213" t="s">
        <v>833</v>
      </c>
      <c r="B88" s="858">
        <v>6050000</v>
      </c>
      <c r="C88" s="860" t="s">
        <v>834</v>
      </c>
      <c r="D88" s="858">
        <v>12100000</v>
      </c>
      <c r="E88" s="372"/>
      <c r="F88" s="859">
        <v>5</v>
      </c>
      <c r="G88" s="859"/>
      <c r="H88" s="859">
        <v>35561.660400000001</v>
      </c>
      <c r="I88" s="859"/>
      <c r="J88" s="859" t="s">
        <v>57</v>
      </c>
      <c r="K88" s="859"/>
      <c r="L88" s="859" t="s">
        <v>57</v>
      </c>
      <c r="M88" s="859">
        <v>0</v>
      </c>
      <c r="N88" s="859">
        <v>12</v>
      </c>
      <c r="O88" s="859">
        <v>0</v>
      </c>
      <c r="P88" s="859">
        <v>103073.65587999999</v>
      </c>
      <c r="Q88" s="859">
        <v>0</v>
      </c>
      <c r="R88" s="859">
        <v>17</v>
      </c>
      <c r="S88" s="859">
        <v>0</v>
      </c>
      <c r="T88" s="859">
        <v>138635.31628</v>
      </c>
      <c r="U88" s="372"/>
    </row>
    <row r="89" spans="1:21" s="21" customFormat="1" ht="12.9" customHeight="1">
      <c r="A89" s="213" t="s">
        <v>833</v>
      </c>
      <c r="B89" s="858">
        <v>12100000</v>
      </c>
      <c r="C89" s="860" t="s">
        <v>834</v>
      </c>
      <c r="D89" s="861" t="s">
        <v>835</v>
      </c>
      <c r="E89" s="372"/>
      <c r="F89" s="859">
        <v>3</v>
      </c>
      <c r="G89" s="859"/>
      <c r="H89" s="859">
        <v>67400.648730000001</v>
      </c>
      <c r="I89" s="859"/>
      <c r="J89" s="859">
        <v>1</v>
      </c>
      <c r="K89" s="859"/>
      <c r="L89" s="859">
        <v>20010.734239999998</v>
      </c>
      <c r="M89" s="859">
        <v>0</v>
      </c>
      <c r="N89" s="859">
        <v>15</v>
      </c>
      <c r="O89" s="859">
        <v>0</v>
      </c>
      <c r="P89" s="859">
        <v>312788.61430000002</v>
      </c>
      <c r="Q89" s="859">
        <v>0</v>
      </c>
      <c r="R89" s="859">
        <v>19</v>
      </c>
      <c r="S89" s="859">
        <v>0</v>
      </c>
      <c r="T89" s="859">
        <v>400199.99726999999</v>
      </c>
      <c r="U89" s="372"/>
    </row>
    <row r="90" spans="1:21" s="25" customFormat="1" ht="12.15" customHeight="1" thickBot="1">
      <c r="A90" s="863"/>
      <c r="B90" s="15"/>
      <c r="C90" s="15"/>
      <c r="D90" s="15"/>
      <c r="E90" s="15"/>
      <c r="F90" s="853"/>
      <c r="G90" s="21"/>
      <c r="H90" s="853"/>
      <c r="I90" s="853"/>
      <c r="J90" s="853"/>
      <c r="K90" s="853"/>
      <c r="L90" s="853"/>
      <c r="M90" s="853"/>
      <c r="N90" s="853"/>
      <c r="O90" s="853"/>
      <c r="P90" s="853"/>
      <c r="Q90" s="853"/>
      <c r="R90" s="853"/>
      <c r="S90" s="853"/>
      <c r="T90" s="853"/>
    </row>
    <row r="91" spans="1:21" s="25" customFormat="1" ht="10.199999999999999">
      <c r="A91" s="864" t="s">
        <v>836</v>
      </c>
      <c r="B91" s="865"/>
      <c r="C91" s="865"/>
      <c r="D91" s="865"/>
      <c r="E91" s="865"/>
      <c r="F91" s="865"/>
      <c r="G91" s="865"/>
      <c r="H91" s="865"/>
      <c r="I91" s="865"/>
      <c r="J91" s="865"/>
      <c r="K91" s="865"/>
      <c r="L91" s="865"/>
      <c r="M91" s="865"/>
      <c r="N91" s="865"/>
      <c r="O91" s="865"/>
      <c r="P91" s="865"/>
      <c r="Q91" s="865"/>
      <c r="R91" s="865"/>
      <c r="S91" s="865"/>
      <c r="T91" s="865"/>
    </row>
    <row r="92" spans="1:21">
      <c r="A92" s="305"/>
      <c r="B92" s="15"/>
      <c r="C92" s="21"/>
      <c r="D92" s="21"/>
      <c r="E92" s="21"/>
      <c r="F92" s="15"/>
      <c r="G92" s="15"/>
      <c r="H92" s="15"/>
      <c r="I92" s="15"/>
      <c r="J92" s="15"/>
      <c r="K92" s="15"/>
      <c r="L92" s="15"/>
      <c r="M92" s="15"/>
      <c r="N92" s="15"/>
      <c r="O92" s="15"/>
      <c r="P92" s="15"/>
      <c r="Q92" s="15"/>
      <c r="R92" s="15"/>
      <c r="S92" s="15"/>
      <c r="T92" s="15"/>
    </row>
    <row r="93" spans="1:21">
      <c r="A93" s="15"/>
      <c r="B93" s="15"/>
      <c r="C93" s="15"/>
      <c r="D93" s="21"/>
      <c r="E93" s="15"/>
      <c r="F93" s="859"/>
      <c r="G93" s="15"/>
      <c r="H93" s="859"/>
      <c r="I93" s="15"/>
      <c r="J93" s="859"/>
      <c r="K93" s="15"/>
      <c r="L93" s="859"/>
      <c r="M93" s="15"/>
      <c r="N93" s="859"/>
      <c r="O93" s="15"/>
      <c r="P93" s="859"/>
      <c r="Q93" s="15"/>
      <c r="R93" s="859"/>
      <c r="S93" s="15"/>
      <c r="T93" s="859"/>
    </row>
    <row r="94" spans="1:21">
      <c r="A94" s="15"/>
      <c r="B94" s="15"/>
      <c r="C94" s="15"/>
      <c r="D94" s="15"/>
      <c r="E94" s="15"/>
      <c r="F94" s="859"/>
      <c r="G94" s="15"/>
      <c r="H94" s="859"/>
      <c r="I94" s="15"/>
      <c r="J94" s="859"/>
      <c r="K94" s="15"/>
      <c r="L94" s="859"/>
      <c r="M94" s="15"/>
      <c r="N94" s="859"/>
      <c r="O94" s="15"/>
      <c r="P94" s="859"/>
      <c r="Q94" s="15"/>
      <c r="R94" s="859"/>
      <c r="S94" s="15"/>
      <c r="T94" s="859"/>
    </row>
    <row r="95" spans="1:21">
      <c r="A95" s="15"/>
      <c r="B95" s="15"/>
      <c r="C95" s="15"/>
      <c r="D95" s="15"/>
      <c r="E95" s="15"/>
      <c r="F95" s="859"/>
      <c r="G95" s="15"/>
      <c r="H95" s="15"/>
      <c r="I95" s="15"/>
      <c r="J95" s="15"/>
      <c r="K95" s="15"/>
      <c r="L95" s="15"/>
      <c r="M95" s="15"/>
      <c r="N95" s="15"/>
      <c r="O95" s="15"/>
      <c r="P95" s="15"/>
      <c r="Q95" s="15"/>
      <c r="R95" s="15"/>
      <c r="S95" s="15"/>
      <c r="T95" s="15"/>
    </row>
    <row r="96" spans="1:21">
      <c r="A96" s="15"/>
      <c r="B96" s="15"/>
      <c r="C96" s="15"/>
      <c r="D96" s="15"/>
      <c r="E96" s="15"/>
      <c r="F96" s="859"/>
      <c r="G96" s="15"/>
      <c r="H96" s="15"/>
      <c r="I96" s="15"/>
      <c r="J96" s="15"/>
      <c r="K96" s="15"/>
      <c r="L96" s="15"/>
      <c r="M96" s="15"/>
      <c r="N96" s="15"/>
      <c r="O96" s="15"/>
      <c r="P96" s="15"/>
      <c r="Q96" s="15"/>
      <c r="R96" s="15"/>
      <c r="S96" s="15"/>
      <c r="T96" s="15"/>
    </row>
    <row r="97" spans="1:20">
      <c r="A97" s="15"/>
      <c r="B97" s="15"/>
      <c r="C97" s="15"/>
      <c r="D97" s="15"/>
      <c r="E97" s="15"/>
      <c r="F97" s="859"/>
      <c r="G97" s="15"/>
      <c r="H97" s="15"/>
      <c r="I97" s="15"/>
      <c r="J97" s="15"/>
      <c r="K97" s="15"/>
      <c r="L97" s="15"/>
      <c r="M97" s="15"/>
      <c r="N97" s="15"/>
      <c r="O97" s="15"/>
      <c r="P97" s="15"/>
      <c r="Q97" s="15"/>
      <c r="R97" s="15"/>
      <c r="S97" s="15"/>
      <c r="T97" s="15"/>
    </row>
    <row r="98" spans="1:20">
      <c r="A98" s="15"/>
      <c r="B98" s="15"/>
      <c r="C98" s="15"/>
      <c r="D98" s="15"/>
      <c r="E98" s="15"/>
      <c r="F98" s="859"/>
      <c r="G98" s="15"/>
      <c r="H98" s="15"/>
      <c r="I98" s="15"/>
      <c r="J98" s="15"/>
      <c r="K98" s="15"/>
      <c r="L98" s="15"/>
      <c r="M98" s="15"/>
      <c r="N98" s="15"/>
      <c r="O98" s="15"/>
      <c r="P98" s="15"/>
      <c r="Q98" s="15"/>
      <c r="R98" s="15"/>
      <c r="S98" s="15"/>
      <c r="T98" s="15"/>
    </row>
    <row r="99" spans="1:20">
      <c r="A99" s="15"/>
      <c r="B99" s="15"/>
      <c r="C99" s="15"/>
      <c r="D99" s="15"/>
      <c r="E99" s="15"/>
      <c r="F99" s="859"/>
      <c r="G99" s="15"/>
      <c r="H99" s="15"/>
      <c r="I99" s="15"/>
      <c r="J99" s="15"/>
      <c r="K99" s="15"/>
      <c r="L99" s="15"/>
      <c r="M99" s="15"/>
      <c r="N99" s="15"/>
      <c r="O99" s="15"/>
      <c r="P99" s="15"/>
      <c r="Q99" s="15"/>
      <c r="R99" s="15"/>
      <c r="S99" s="15"/>
      <c r="T99" s="15"/>
    </row>
    <row r="100" spans="1:20">
      <c r="A100" s="15"/>
      <c r="B100" s="15"/>
      <c r="C100" s="15"/>
      <c r="D100" s="15"/>
      <c r="E100" s="15"/>
      <c r="F100" s="859"/>
      <c r="G100" s="15"/>
      <c r="H100" s="15"/>
      <c r="I100" s="15"/>
      <c r="J100" s="15"/>
      <c r="K100" s="15"/>
      <c r="L100" s="15"/>
      <c r="M100" s="15"/>
      <c r="N100" s="15"/>
      <c r="O100" s="15"/>
      <c r="P100" s="15"/>
      <c r="Q100" s="15"/>
      <c r="R100" s="15"/>
      <c r="S100" s="15"/>
      <c r="T100" s="15"/>
    </row>
    <row r="101" spans="1:20">
      <c r="A101" s="15"/>
      <c r="B101" s="15"/>
      <c r="C101" s="15"/>
      <c r="D101" s="15"/>
      <c r="E101" s="15"/>
      <c r="F101" s="859"/>
      <c r="G101" s="15"/>
      <c r="H101" s="15"/>
      <c r="I101" s="15"/>
      <c r="J101" s="15"/>
      <c r="K101" s="15"/>
      <c r="L101" s="15"/>
      <c r="M101" s="15"/>
      <c r="N101" s="15"/>
      <c r="O101" s="15"/>
      <c r="P101" s="15"/>
      <c r="Q101" s="15"/>
      <c r="R101" s="15"/>
      <c r="S101" s="15"/>
      <c r="T101" s="15"/>
    </row>
    <row r="102" spans="1:20">
      <c r="A102" s="15"/>
      <c r="B102" s="15"/>
      <c r="C102" s="15"/>
      <c r="D102" s="15"/>
      <c r="E102" s="15"/>
      <c r="F102" s="859"/>
      <c r="G102" s="15"/>
      <c r="H102" s="15"/>
      <c r="I102" s="15"/>
      <c r="J102" s="15"/>
      <c r="K102" s="15"/>
      <c r="L102" s="15"/>
      <c r="M102" s="15"/>
      <c r="N102" s="15"/>
      <c r="O102" s="15"/>
      <c r="P102" s="15"/>
      <c r="Q102" s="15"/>
      <c r="R102" s="15"/>
      <c r="S102" s="15"/>
      <c r="T102" s="15"/>
    </row>
    <row r="103" spans="1:20">
      <c r="A103" s="15"/>
      <c r="B103" s="15"/>
      <c r="C103" s="15"/>
      <c r="D103" s="15"/>
      <c r="E103" s="15"/>
      <c r="F103" s="859"/>
      <c r="G103" s="15"/>
      <c r="H103" s="15"/>
      <c r="I103" s="15"/>
      <c r="J103" s="15"/>
      <c r="K103" s="15"/>
      <c r="L103" s="15"/>
      <c r="M103" s="15"/>
      <c r="N103" s="15"/>
      <c r="O103" s="15"/>
      <c r="P103" s="15"/>
      <c r="Q103" s="15"/>
      <c r="R103" s="15"/>
      <c r="S103" s="15"/>
      <c r="T103" s="15"/>
    </row>
    <row r="104" spans="1:20">
      <c r="A104" s="15"/>
      <c r="B104" s="15"/>
      <c r="C104" s="15"/>
      <c r="D104" s="15"/>
      <c r="E104" s="15"/>
      <c r="F104" s="859"/>
      <c r="G104" s="15"/>
      <c r="H104" s="15"/>
      <c r="I104" s="15"/>
      <c r="J104" s="15"/>
      <c r="K104" s="15"/>
      <c r="L104" s="15"/>
      <c r="M104" s="15"/>
      <c r="N104" s="15"/>
      <c r="O104" s="15"/>
      <c r="P104" s="15"/>
      <c r="Q104" s="15"/>
      <c r="R104" s="15"/>
      <c r="S104" s="15"/>
      <c r="T104" s="15"/>
    </row>
    <row r="105" spans="1:20" ht="13.8">
      <c r="A105" s="866"/>
      <c r="B105" s="866"/>
      <c r="C105" s="866"/>
      <c r="D105" s="866"/>
      <c r="E105" s="866"/>
      <c r="F105" s="867"/>
      <c r="G105" s="866"/>
      <c r="H105" s="866"/>
      <c r="I105" s="866"/>
      <c r="J105" s="866"/>
      <c r="K105" s="866"/>
      <c r="L105" s="866"/>
      <c r="M105" s="866"/>
      <c r="N105" s="866"/>
      <c r="O105" s="866"/>
      <c r="P105" s="866"/>
      <c r="Q105" s="866"/>
      <c r="R105" s="866"/>
      <c r="S105" s="866"/>
      <c r="T105" s="866"/>
    </row>
    <row r="106" spans="1:20" ht="13.8">
      <c r="A106" s="866"/>
      <c r="B106" s="866"/>
      <c r="C106" s="866"/>
      <c r="D106" s="866"/>
      <c r="E106" s="866"/>
      <c r="F106" s="867"/>
      <c r="G106" s="866"/>
      <c r="H106" s="866"/>
      <c r="I106" s="866"/>
      <c r="J106" s="866"/>
      <c r="K106" s="866"/>
      <c r="L106" s="866"/>
      <c r="M106" s="866"/>
      <c r="N106" s="866"/>
      <c r="O106" s="866"/>
      <c r="P106" s="866"/>
      <c r="Q106" s="866"/>
      <c r="R106" s="866"/>
      <c r="S106" s="866"/>
      <c r="T106" s="866"/>
    </row>
    <row r="107" spans="1:20" ht="13.8">
      <c r="A107" s="866"/>
      <c r="B107" s="866"/>
      <c r="C107" s="866"/>
      <c r="D107" s="866"/>
      <c r="E107" s="866"/>
      <c r="F107" s="866"/>
      <c r="G107" s="866"/>
      <c r="H107" s="866"/>
      <c r="I107" s="866"/>
      <c r="J107" s="866"/>
      <c r="K107" s="866"/>
      <c r="L107" s="866"/>
      <c r="M107" s="866"/>
      <c r="N107" s="866"/>
      <c r="O107" s="866"/>
      <c r="P107" s="866"/>
      <c r="Q107" s="866"/>
      <c r="R107" s="866"/>
      <c r="S107" s="866"/>
      <c r="T107" s="866"/>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5D7E97C7-1CA4-4E62-886F-FE966FF8AB14}"/>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A8287-345C-40DB-A25A-C657B4B59BE6}">
  <dimension ref="A1:J20"/>
  <sheetViews>
    <sheetView showGridLines="0" zoomScaleNormal="75" workbookViewId="0"/>
  </sheetViews>
  <sheetFormatPr baseColWidth="10" defaultRowHeight="13.2"/>
  <cols>
    <col min="1" max="1" width="41.44140625" style="7" customWidth="1"/>
    <col min="2" max="3" width="22.44140625" style="7" customWidth="1"/>
    <col min="4" max="4" width="23.44140625" style="7" bestFit="1" customWidth="1"/>
    <col min="5" max="6" width="22.44140625" style="7" customWidth="1"/>
    <col min="7" max="256" width="11.5546875" style="7"/>
    <col min="257" max="257" width="41.44140625" style="7" customWidth="1"/>
    <col min="258" max="259" width="22.44140625" style="7" customWidth="1"/>
    <col min="260" max="260" width="23.44140625" style="7" bestFit="1" customWidth="1"/>
    <col min="261" max="262" width="22.44140625" style="7" customWidth="1"/>
    <col min="263" max="512" width="11.5546875" style="7"/>
    <col min="513" max="513" width="41.44140625" style="7" customWidth="1"/>
    <col min="514" max="515" width="22.44140625" style="7" customWidth="1"/>
    <col min="516" max="516" width="23.44140625" style="7" bestFit="1" customWidth="1"/>
    <col min="517" max="518" width="22.44140625" style="7" customWidth="1"/>
    <col min="519" max="768" width="11.5546875" style="7"/>
    <col min="769" max="769" width="41.44140625" style="7" customWidth="1"/>
    <col min="770" max="771" width="22.44140625" style="7" customWidth="1"/>
    <col min="772" max="772" width="23.44140625" style="7" bestFit="1" customWidth="1"/>
    <col min="773" max="774" width="22.44140625" style="7" customWidth="1"/>
    <col min="775" max="1024" width="11.5546875" style="7"/>
    <col min="1025" max="1025" width="41.44140625" style="7" customWidth="1"/>
    <col min="1026" max="1027" width="22.44140625" style="7" customWidth="1"/>
    <col min="1028" max="1028" width="23.44140625" style="7" bestFit="1" customWidth="1"/>
    <col min="1029" max="1030" width="22.44140625" style="7" customWidth="1"/>
    <col min="1031" max="1280" width="11.5546875" style="7"/>
    <col min="1281" max="1281" width="41.44140625" style="7" customWidth="1"/>
    <col min="1282" max="1283" width="22.44140625" style="7" customWidth="1"/>
    <col min="1284" max="1284" width="23.44140625" style="7" bestFit="1" customWidth="1"/>
    <col min="1285" max="1286" width="22.44140625" style="7" customWidth="1"/>
    <col min="1287" max="1536" width="11.5546875" style="7"/>
    <col min="1537" max="1537" width="41.44140625" style="7" customWidth="1"/>
    <col min="1538" max="1539" width="22.44140625" style="7" customWidth="1"/>
    <col min="1540" max="1540" width="23.44140625" style="7" bestFit="1" customWidth="1"/>
    <col min="1541" max="1542" width="22.44140625" style="7" customWidth="1"/>
    <col min="1543" max="1792" width="11.5546875" style="7"/>
    <col min="1793" max="1793" width="41.44140625" style="7" customWidth="1"/>
    <col min="1794" max="1795" width="22.44140625" style="7" customWidth="1"/>
    <col min="1796" max="1796" width="23.44140625" style="7" bestFit="1" customWidth="1"/>
    <col min="1797" max="1798" width="22.44140625" style="7" customWidth="1"/>
    <col min="1799" max="2048" width="11.5546875" style="7"/>
    <col min="2049" max="2049" width="41.44140625" style="7" customWidth="1"/>
    <col min="2050" max="2051" width="22.44140625" style="7" customWidth="1"/>
    <col min="2052" max="2052" width="23.44140625" style="7" bestFit="1" customWidth="1"/>
    <col min="2053" max="2054" width="22.44140625" style="7" customWidth="1"/>
    <col min="2055" max="2304" width="11.5546875" style="7"/>
    <col min="2305" max="2305" width="41.44140625" style="7" customWidth="1"/>
    <col min="2306" max="2307" width="22.44140625" style="7" customWidth="1"/>
    <col min="2308" max="2308" width="23.44140625" style="7" bestFit="1" customWidth="1"/>
    <col min="2309" max="2310" width="22.44140625" style="7" customWidth="1"/>
    <col min="2311" max="2560" width="11.5546875" style="7"/>
    <col min="2561" max="2561" width="41.44140625" style="7" customWidth="1"/>
    <col min="2562" max="2563" width="22.44140625" style="7" customWidth="1"/>
    <col min="2564" max="2564" width="23.44140625" style="7" bestFit="1" customWidth="1"/>
    <col min="2565" max="2566" width="22.44140625" style="7" customWidth="1"/>
    <col min="2567" max="2816" width="11.5546875" style="7"/>
    <col min="2817" max="2817" width="41.44140625" style="7" customWidth="1"/>
    <col min="2818" max="2819" width="22.44140625" style="7" customWidth="1"/>
    <col min="2820" max="2820" width="23.44140625" style="7" bestFit="1" customWidth="1"/>
    <col min="2821" max="2822" width="22.44140625" style="7" customWidth="1"/>
    <col min="2823" max="3072" width="11.5546875" style="7"/>
    <col min="3073" max="3073" width="41.44140625" style="7" customWidth="1"/>
    <col min="3074" max="3075" width="22.44140625" style="7" customWidth="1"/>
    <col min="3076" max="3076" width="23.44140625" style="7" bestFit="1" customWidth="1"/>
    <col min="3077" max="3078" width="22.44140625" style="7" customWidth="1"/>
    <col min="3079" max="3328" width="11.5546875" style="7"/>
    <col min="3329" max="3329" width="41.44140625" style="7" customWidth="1"/>
    <col min="3330" max="3331" width="22.44140625" style="7" customWidth="1"/>
    <col min="3332" max="3332" width="23.44140625" style="7" bestFit="1" customWidth="1"/>
    <col min="3333" max="3334" width="22.44140625" style="7" customWidth="1"/>
    <col min="3335" max="3584" width="11.5546875" style="7"/>
    <col min="3585" max="3585" width="41.44140625" style="7" customWidth="1"/>
    <col min="3586" max="3587" width="22.44140625" style="7" customWidth="1"/>
    <col min="3588" max="3588" width="23.44140625" style="7" bestFit="1" customWidth="1"/>
    <col min="3589" max="3590" width="22.44140625" style="7" customWidth="1"/>
    <col min="3591" max="3840" width="11.5546875" style="7"/>
    <col min="3841" max="3841" width="41.44140625" style="7" customWidth="1"/>
    <col min="3842" max="3843" width="22.44140625" style="7" customWidth="1"/>
    <col min="3844" max="3844" width="23.44140625" style="7" bestFit="1" customWidth="1"/>
    <col min="3845" max="3846" width="22.44140625" style="7" customWidth="1"/>
    <col min="3847" max="4096" width="11.5546875" style="7"/>
    <col min="4097" max="4097" width="41.44140625" style="7" customWidth="1"/>
    <col min="4098" max="4099" width="22.44140625" style="7" customWidth="1"/>
    <col min="4100" max="4100" width="23.44140625" style="7" bestFit="1" customWidth="1"/>
    <col min="4101" max="4102" width="22.44140625" style="7" customWidth="1"/>
    <col min="4103" max="4352" width="11.5546875" style="7"/>
    <col min="4353" max="4353" width="41.44140625" style="7" customWidth="1"/>
    <col min="4354" max="4355" width="22.44140625" style="7" customWidth="1"/>
    <col min="4356" max="4356" width="23.44140625" style="7" bestFit="1" customWidth="1"/>
    <col min="4357" max="4358" width="22.44140625" style="7" customWidth="1"/>
    <col min="4359" max="4608" width="11.5546875" style="7"/>
    <col min="4609" max="4609" width="41.44140625" style="7" customWidth="1"/>
    <col min="4610" max="4611" width="22.44140625" style="7" customWidth="1"/>
    <col min="4612" max="4612" width="23.44140625" style="7" bestFit="1" customWidth="1"/>
    <col min="4613" max="4614" width="22.44140625" style="7" customWidth="1"/>
    <col min="4615" max="4864" width="11.5546875" style="7"/>
    <col min="4865" max="4865" width="41.44140625" style="7" customWidth="1"/>
    <col min="4866" max="4867" width="22.44140625" style="7" customWidth="1"/>
    <col min="4868" max="4868" width="23.44140625" style="7" bestFit="1" customWidth="1"/>
    <col min="4869" max="4870" width="22.44140625" style="7" customWidth="1"/>
    <col min="4871" max="5120" width="11.5546875" style="7"/>
    <col min="5121" max="5121" width="41.44140625" style="7" customWidth="1"/>
    <col min="5122" max="5123" width="22.44140625" style="7" customWidth="1"/>
    <col min="5124" max="5124" width="23.44140625" style="7" bestFit="1" customWidth="1"/>
    <col min="5125" max="5126" width="22.44140625" style="7" customWidth="1"/>
    <col min="5127" max="5376" width="11.5546875" style="7"/>
    <col min="5377" max="5377" width="41.44140625" style="7" customWidth="1"/>
    <col min="5378" max="5379" width="22.44140625" style="7" customWidth="1"/>
    <col min="5380" max="5380" width="23.44140625" style="7" bestFit="1" customWidth="1"/>
    <col min="5381" max="5382" width="22.44140625" style="7" customWidth="1"/>
    <col min="5383" max="5632" width="11.5546875" style="7"/>
    <col min="5633" max="5633" width="41.44140625" style="7" customWidth="1"/>
    <col min="5634" max="5635" width="22.44140625" style="7" customWidth="1"/>
    <col min="5636" max="5636" width="23.44140625" style="7" bestFit="1" customWidth="1"/>
    <col min="5637" max="5638" width="22.44140625" style="7" customWidth="1"/>
    <col min="5639" max="5888" width="11.5546875" style="7"/>
    <col min="5889" max="5889" width="41.44140625" style="7" customWidth="1"/>
    <col min="5890" max="5891" width="22.44140625" style="7" customWidth="1"/>
    <col min="5892" max="5892" width="23.44140625" style="7" bestFit="1" customWidth="1"/>
    <col min="5893" max="5894" width="22.44140625" style="7" customWidth="1"/>
    <col min="5895" max="6144" width="11.5546875" style="7"/>
    <col min="6145" max="6145" width="41.44140625" style="7" customWidth="1"/>
    <col min="6146" max="6147" width="22.44140625" style="7" customWidth="1"/>
    <col min="6148" max="6148" width="23.44140625" style="7" bestFit="1" customWidth="1"/>
    <col min="6149" max="6150" width="22.44140625" style="7" customWidth="1"/>
    <col min="6151" max="6400" width="11.5546875" style="7"/>
    <col min="6401" max="6401" width="41.44140625" style="7" customWidth="1"/>
    <col min="6402" max="6403" width="22.44140625" style="7" customWidth="1"/>
    <col min="6404" max="6404" width="23.44140625" style="7" bestFit="1" customWidth="1"/>
    <col min="6405" max="6406" width="22.44140625" style="7" customWidth="1"/>
    <col min="6407" max="6656" width="11.5546875" style="7"/>
    <col min="6657" max="6657" width="41.44140625" style="7" customWidth="1"/>
    <col min="6658" max="6659" width="22.44140625" style="7" customWidth="1"/>
    <col min="6660" max="6660" width="23.44140625" style="7" bestFit="1" customWidth="1"/>
    <col min="6661" max="6662" width="22.44140625" style="7" customWidth="1"/>
    <col min="6663" max="6912" width="11.5546875" style="7"/>
    <col min="6913" max="6913" width="41.44140625" style="7" customWidth="1"/>
    <col min="6914" max="6915" width="22.44140625" style="7" customWidth="1"/>
    <col min="6916" max="6916" width="23.44140625" style="7" bestFit="1" customWidth="1"/>
    <col min="6917" max="6918" width="22.44140625" style="7" customWidth="1"/>
    <col min="6919" max="7168" width="11.5546875" style="7"/>
    <col min="7169" max="7169" width="41.44140625" style="7" customWidth="1"/>
    <col min="7170" max="7171" width="22.44140625" style="7" customWidth="1"/>
    <col min="7172" max="7172" width="23.44140625" style="7" bestFit="1" customWidth="1"/>
    <col min="7173" max="7174" width="22.44140625" style="7" customWidth="1"/>
    <col min="7175" max="7424" width="11.5546875" style="7"/>
    <col min="7425" max="7425" width="41.44140625" style="7" customWidth="1"/>
    <col min="7426" max="7427" width="22.44140625" style="7" customWidth="1"/>
    <col min="7428" max="7428" width="23.44140625" style="7" bestFit="1" customWidth="1"/>
    <col min="7429" max="7430" width="22.44140625" style="7" customWidth="1"/>
    <col min="7431" max="7680" width="11.5546875" style="7"/>
    <col min="7681" max="7681" width="41.44140625" style="7" customWidth="1"/>
    <col min="7682" max="7683" width="22.44140625" style="7" customWidth="1"/>
    <col min="7684" max="7684" width="23.44140625" style="7" bestFit="1" customWidth="1"/>
    <col min="7685" max="7686" width="22.44140625" style="7" customWidth="1"/>
    <col min="7687" max="7936" width="11.5546875" style="7"/>
    <col min="7937" max="7937" width="41.44140625" style="7" customWidth="1"/>
    <col min="7938" max="7939" width="22.44140625" style="7" customWidth="1"/>
    <col min="7940" max="7940" width="23.44140625" style="7" bestFit="1" customWidth="1"/>
    <col min="7941" max="7942" width="22.44140625" style="7" customWidth="1"/>
    <col min="7943" max="8192" width="11.5546875" style="7"/>
    <col min="8193" max="8193" width="41.44140625" style="7" customWidth="1"/>
    <col min="8194" max="8195" width="22.44140625" style="7" customWidth="1"/>
    <col min="8196" max="8196" width="23.44140625" style="7" bestFit="1" customWidth="1"/>
    <col min="8197" max="8198" width="22.44140625" style="7" customWidth="1"/>
    <col min="8199" max="8448" width="11.5546875" style="7"/>
    <col min="8449" max="8449" width="41.44140625" style="7" customWidth="1"/>
    <col min="8450" max="8451" width="22.44140625" style="7" customWidth="1"/>
    <col min="8452" max="8452" width="23.44140625" style="7" bestFit="1" customWidth="1"/>
    <col min="8453" max="8454" width="22.44140625" style="7" customWidth="1"/>
    <col min="8455" max="8704" width="11.5546875" style="7"/>
    <col min="8705" max="8705" width="41.44140625" style="7" customWidth="1"/>
    <col min="8706" max="8707" width="22.44140625" style="7" customWidth="1"/>
    <col min="8708" max="8708" width="23.44140625" style="7" bestFit="1" customWidth="1"/>
    <col min="8709" max="8710" width="22.44140625" style="7" customWidth="1"/>
    <col min="8711" max="8960" width="11.5546875" style="7"/>
    <col min="8961" max="8961" width="41.44140625" style="7" customWidth="1"/>
    <col min="8962" max="8963" width="22.44140625" style="7" customWidth="1"/>
    <col min="8964" max="8964" width="23.44140625" style="7" bestFit="1" customWidth="1"/>
    <col min="8965" max="8966" width="22.44140625" style="7" customWidth="1"/>
    <col min="8967" max="9216" width="11.5546875" style="7"/>
    <col min="9217" max="9217" width="41.44140625" style="7" customWidth="1"/>
    <col min="9218" max="9219" width="22.44140625" style="7" customWidth="1"/>
    <col min="9220" max="9220" width="23.44140625" style="7" bestFit="1" customWidth="1"/>
    <col min="9221" max="9222" width="22.44140625" style="7" customWidth="1"/>
    <col min="9223" max="9472" width="11.5546875" style="7"/>
    <col min="9473" max="9473" width="41.44140625" style="7" customWidth="1"/>
    <col min="9474" max="9475" width="22.44140625" style="7" customWidth="1"/>
    <col min="9476" max="9476" width="23.44140625" style="7" bestFit="1" customWidth="1"/>
    <col min="9477" max="9478" width="22.44140625" style="7" customWidth="1"/>
    <col min="9479" max="9728" width="11.5546875" style="7"/>
    <col min="9729" max="9729" width="41.44140625" style="7" customWidth="1"/>
    <col min="9730" max="9731" width="22.44140625" style="7" customWidth="1"/>
    <col min="9732" max="9732" width="23.44140625" style="7" bestFit="1" customWidth="1"/>
    <col min="9733" max="9734" width="22.44140625" style="7" customWidth="1"/>
    <col min="9735" max="9984" width="11.5546875" style="7"/>
    <col min="9985" max="9985" width="41.44140625" style="7" customWidth="1"/>
    <col min="9986" max="9987" width="22.44140625" style="7" customWidth="1"/>
    <col min="9988" max="9988" width="23.44140625" style="7" bestFit="1" customWidth="1"/>
    <col min="9989" max="9990" width="22.44140625" style="7" customWidth="1"/>
    <col min="9991" max="10240" width="11.5546875" style="7"/>
    <col min="10241" max="10241" width="41.44140625" style="7" customWidth="1"/>
    <col min="10242" max="10243" width="22.44140625" style="7" customWidth="1"/>
    <col min="10244" max="10244" width="23.44140625" style="7" bestFit="1" customWidth="1"/>
    <col min="10245" max="10246" width="22.44140625" style="7" customWidth="1"/>
    <col min="10247" max="10496" width="11.5546875" style="7"/>
    <col min="10497" max="10497" width="41.44140625" style="7" customWidth="1"/>
    <col min="10498" max="10499" width="22.44140625" style="7" customWidth="1"/>
    <col min="10500" max="10500" width="23.44140625" style="7" bestFit="1" customWidth="1"/>
    <col min="10501" max="10502" width="22.44140625" style="7" customWidth="1"/>
    <col min="10503" max="10752" width="11.5546875" style="7"/>
    <col min="10753" max="10753" width="41.44140625" style="7" customWidth="1"/>
    <col min="10754" max="10755" width="22.44140625" style="7" customWidth="1"/>
    <col min="10756" max="10756" width="23.44140625" style="7" bestFit="1" customWidth="1"/>
    <col min="10757" max="10758" width="22.44140625" style="7" customWidth="1"/>
    <col min="10759" max="11008" width="11.5546875" style="7"/>
    <col min="11009" max="11009" width="41.44140625" style="7" customWidth="1"/>
    <col min="11010" max="11011" width="22.44140625" style="7" customWidth="1"/>
    <col min="11012" max="11012" width="23.44140625" style="7" bestFit="1" customWidth="1"/>
    <col min="11013" max="11014" width="22.44140625" style="7" customWidth="1"/>
    <col min="11015" max="11264" width="11.5546875" style="7"/>
    <col min="11265" max="11265" width="41.44140625" style="7" customWidth="1"/>
    <col min="11266" max="11267" width="22.44140625" style="7" customWidth="1"/>
    <col min="11268" max="11268" width="23.44140625" style="7" bestFit="1" customWidth="1"/>
    <col min="11269" max="11270" width="22.44140625" style="7" customWidth="1"/>
    <col min="11271" max="11520" width="11.5546875" style="7"/>
    <col min="11521" max="11521" width="41.44140625" style="7" customWidth="1"/>
    <col min="11522" max="11523" width="22.44140625" style="7" customWidth="1"/>
    <col min="11524" max="11524" width="23.44140625" style="7" bestFit="1" customWidth="1"/>
    <col min="11525" max="11526" width="22.44140625" style="7" customWidth="1"/>
    <col min="11527" max="11776" width="11.5546875" style="7"/>
    <col min="11777" max="11777" width="41.44140625" style="7" customWidth="1"/>
    <col min="11778" max="11779" width="22.44140625" style="7" customWidth="1"/>
    <col min="11780" max="11780" width="23.44140625" style="7" bestFit="1" customWidth="1"/>
    <col min="11781" max="11782" width="22.44140625" style="7" customWidth="1"/>
    <col min="11783" max="12032" width="11.5546875" style="7"/>
    <col min="12033" max="12033" width="41.44140625" style="7" customWidth="1"/>
    <col min="12034" max="12035" width="22.44140625" style="7" customWidth="1"/>
    <col min="12036" max="12036" width="23.44140625" style="7" bestFit="1" customWidth="1"/>
    <col min="12037" max="12038" width="22.44140625" style="7" customWidth="1"/>
    <col min="12039" max="12288" width="11.5546875" style="7"/>
    <col min="12289" max="12289" width="41.44140625" style="7" customWidth="1"/>
    <col min="12290" max="12291" width="22.44140625" style="7" customWidth="1"/>
    <col min="12292" max="12292" width="23.44140625" style="7" bestFit="1" customWidth="1"/>
    <col min="12293" max="12294" width="22.44140625" style="7" customWidth="1"/>
    <col min="12295" max="12544" width="11.5546875" style="7"/>
    <col min="12545" max="12545" width="41.44140625" style="7" customWidth="1"/>
    <col min="12546" max="12547" width="22.44140625" style="7" customWidth="1"/>
    <col min="12548" max="12548" width="23.44140625" style="7" bestFit="1" customWidth="1"/>
    <col min="12549" max="12550" width="22.44140625" style="7" customWidth="1"/>
    <col min="12551" max="12800" width="11.5546875" style="7"/>
    <col min="12801" max="12801" width="41.44140625" style="7" customWidth="1"/>
    <col min="12802" max="12803" width="22.44140625" style="7" customWidth="1"/>
    <col min="12804" max="12804" width="23.44140625" style="7" bestFit="1" customWidth="1"/>
    <col min="12805" max="12806" width="22.44140625" style="7" customWidth="1"/>
    <col min="12807" max="13056" width="11.5546875" style="7"/>
    <col min="13057" max="13057" width="41.44140625" style="7" customWidth="1"/>
    <col min="13058" max="13059" width="22.44140625" style="7" customWidth="1"/>
    <col min="13060" max="13060" width="23.44140625" style="7" bestFit="1" customWidth="1"/>
    <col min="13061" max="13062" width="22.44140625" style="7" customWidth="1"/>
    <col min="13063" max="13312" width="11.5546875" style="7"/>
    <col min="13313" max="13313" width="41.44140625" style="7" customWidth="1"/>
    <col min="13314" max="13315" width="22.44140625" style="7" customWidth="1"/>
    <col min="13316" max="13316" width="23.44140625" style="7" bestFit="1" customWidth="1"/>
    <col min="13317" max="13318" width="22.44140625" style="7" customWidth="1"/>
    <col min="13319" max="13568" width="11.5546875" style="7"/>
    <col min="13569" max="13569" width="41.44140625" style="7" customWidth="1"/>
    <col min="13570" max="13571" width="22.44140625" style="7" customWidth="1"/>
    <col min="13572" max="13572" width="23.44140625" style="7" bestFit="1" customWidth="1"/>
    <col min="13573" max="13574" width="22.44140625" style="7" customWidth="1"/>
    <col min="13575" max="13824" width="11.5546875" style="7"/>
    <col min="13825" max="13825" width="41.44140625" style="7" customWidth="1"/>
    <col min="13826" max="13827" width="22.44140625" style="7" customWidth="1"/>
    <col min="13828" max="13828" width="23.44140625" style="7" bestFit="1" customWidth="1"/>
    <col min="13829" max="13830" width="22.44140625" style="7" customWidth="1"/>
    <col min="13831" max="14080" width="11.5546875" style="7"/>
    <col min="14081" max="14081" width="41.44140625" style="7" customWidth="1"/>
    <col min="14082" max="14083" width="22.44140625" style="7" customWidth="1"/>
    <col min="14084" max="14084" width="23.44140625" style="7" bestFit="1" customWidth="1"/>
    <col min="14085" max="14086" width="22.44140625" style="7" customWidth="1"/>
    <col min="14087" max="14336" width="11.5546875" style="7"/>
    <col min="14337" max="14337" width="41.44140625" style="7" customWidth="1"/>
    <col min="14338" max="14339" width="22.44140625" style="7" customWidth="1"/>
    <col min="14340" max="14340" width="23.44140625" style="7" bestFit="1" customWidth="1"/>
    <col min="14341" max="14342" width="22.44140625" style="7" customWidth="1"/>
    <col min="14343" max="14592" width="11.5546875" style="7"/>
    <col min="14593" max="14593" width="41.44140625" style="7" customWidth="1"/>
    <col min="14594" max="14595" width="22.44140625" style="7" customWidth="1"/>
    <col min="14596" max="14596" width="23.44140625" style="7" bestFit="1" customWidth="1"/>
    <col min="14597" max="14598" width="22.44140625" style="7" customWidth="1"/>
    <col min="14599" max="14848" width="11.5546875" style="7"/>
    <col min="14849" max="14849" width="41.44140625" style="7" customWidth="1"/>
    <col min="14850" max="14851" width="22.44140625" style="7" customWidth="1"/>
    <col min="14852" max="14852" width="23.44140625" style="7" bestFit="1" customWidth="1"/>
    <col min="14853" max="14854" width="22.44140625" style="7" customWidth="1"/>
    <col min="14855" max="15104" width="11.5546875" style="7"/>
    <col min="15105" max="15105" width="41.44140625" style="7" customWidth="1"/>
    <col min="15106" max="15107" width="22.44140625" style="7" customWidth="1"/>
    <col min="15108" max="15108" width="23.44140625" style="7" bestFit="1" customWidth="1"/>
    <col min="15109" max="15110" width="22.44140625" style="7" customWidth="1"/>
    <col min="15111" max="15360" width="11.5546875" style="7"/>
    <col min="15361" max="15361" width="41.44140625" style="7" customWidth="1"/>
    <col min="15362" max="15363" width="22.44140625" style="7" customWidth="1"/>
    <col min="15364" max="15364" width="23.44140625" style="7" bestFit="1" customWidth="1"/>
    <col min="15365" max="15366" width="22.44140625" style="7" customWidth="1"/>
    <col min="15367" max="15616" width="11.5546875" style="7"/>
    <col min="15617" max="15617" width="41.44140625" style="7" customWidth="1"/>
    <col min="15618" max="15619" width="22.44140625" style="7" customWidth="1"/>
    <col min="15620" max="15620" width="23.44140625" style="7" bestFit="1" customWidth="1"/>
    <col min="15621" max="15622" width="22.44140625" style="7" customWidth="1"/>
    <col min="15623" max="15872" width="11.5546875" style="7"/>
    <col min="15873" max="15873" width="41.44140625" style="7" customWidth="1"/>
    <col min="15874" max="15875" width="22.44140625" style="7" customWidth="1"/>
    <col min="15876" max="15876" width="23.44140625" style="7" bestFit="1" customWidth="1"/>
    <col min="15877" max="15878" width="22.44140625" style="7" customWidth="1"/>
    <col min="15879" max="16128" width="11.5546875" style="7"/>
    <col min="16129" max="16129" width="41.44140625" style="7" customWidth="1"/>
    <col min="16130" max="16131" width="22.44140625" style="7" customWidth="1"/>
    <col min="16132" max="16132" width="23.44140625" style="7" bestFit="1" customWidth="1"/>
    <col min="16133" max="16134" width="22.44140625" style="7" customWidth="1"/>
    <col min="16135" max="16384" width="11.5546875" style="7"/>
  </cols>
  <sheetData>
    <row r="1" spans="1:10" s="1" customFormat="1" ht="19.5" customHeight="1">
      <c r="A1" s="1215" t="s">
        <v>1044</v>
      </c>
    </row>
    <row r="2" spans="1:10" s="542" customFormat="1" ht="30.75" customHeight="1">
      <c r="A2" s="3" t="s">
        <v>738</v>
      </c>
      <c r="B2" s="3"/>
      <c r="C2" s="3"/>
      <c r="D2" s="3"/>
      <c r="E2" s="3"/>
      <c r="F2" s="3"/>
      <c r="G2" s="671"/>
      <c r="H2" s="671"/>
      <c r="I2" s="671"/>
      <c r="J2" s="671"/>
    </row>
    <row r="3" spans="1:10" s="543" customFormat="1" ht="27.75" customHeight="1">
      <c r="A3" s="122">
        <v>45777</v>
      </c>
      <c r="B3" s="122"/>
      <c r="C3" s="122"/>
      <c r="D3" s="122"/>
      <c r="E3" s="122"/>
      <c r="F3" s="122"/>
      <c r="G3" s="672"/>
      <c r="H3" s="672"/>
      <c r="I3" s="672"/>
      <c r="J3" s="672"/>
    </row>
    <row r="4" spans="1:10" s="103" customFormat="1" ht="22.65" customHeight="1">
      <c r="A4" s="544" t="s">
        <v>739</v>
      </c>
      <c r="B4" s="544"/>
      <c r="C4" s="544"/>
      <c r="D4" s="544"/>
      <c r="E4" s="544"/>
      <c r="F4" s="544"/>
      <c r="G4" s="632"/>
      <c r="H4" s="632"/>
      <c r="I4" s="632"/>
      <c r="J4" s="632"/>
    </row>
    <row r="5" spans="1:10" s="15" customFormat="1" ht="10.5" customHeight="1" thickBot="1"/>
    <row r="6" spans="1:10" s="15" customFormat="1" ht="45.75" customHeight="1">
      <c r="A6" s="180" t="s">
        <v>1</v>
      </c>
      <c r="B6" s="767" t="s">
        <v>740</v>
      </c>
      <c r="C6" s="767" t="s">
        <v>741</v>
      </c>
      <c r="D6" s="767" t="s">
        <v>742</v>
      </c>
      <c r="E6" s="767" t="s">
        <v>600</v>
      </c>
      <c r="F6" s="180" t="s">
        <v>743</v>
      </c>
    </row>
    <row r="7" spans="1:10" s="15" customFormat="1" ht="11.25" customHeight="1">
      <c r="F7" s="16"/>
    </row>
    <row r="8" spans="1:10" s="15" customFormat="1" ht="20.100000000000001" customHeight="1">
      <c r="A8" s="15" t="s">
        <v>68</v>
      </c>
      <c r="B8" s="768">
        <v>57</v>
      </c>
      <c r="C8" s="768">
        <v>363</v>
      </c>
      <c r="D8" s="768">
        <v>1264</v>
      </c>
      <c r="E8" s="768">
        <v>10</v>
      </c>
      <c r="F8" s="769">
        <v>1694</v>
      </c>
    </row>
    <row r="9" spans="1:10" s="15" customFormat="1" ht="20.100000000000001" customHeight="1">
      <c r="A9" s="15" t="s">
        <v>29</v>
      </c>
      <c r="B9" s="768">
        <v>13</v>
      </c>
      <c r="C9" s="768">
        <v>57</v>
      </c>
      <c r="D9" s="768">
        <v>2565</v>
      </c>
      <c r="E9" s="768">
        <v>9</v>
      </c>
      <c r="F9" s="769">
        <v>2644</v>
      </c>
    </row>
    <row r="10" spans="1:10" s="15" customFormat="1" ht="20.100000000000001" customHeight="1">
      <c r="A10" s="15" t="s">
        <v>30</v>
      </c>
      <c r="B10" s="768">
        <v>29</v>
      </c>
      <c r="C10" s="768" t="s">
        <v>69</v>
      </c>
      <c r="D10" s="768">
        <v>1431</v>
      </c>
      <c r="E10" s="768">
        <v>14</v>
      </c>
      <c r="F10" s="769">
        <v>1474</v>
      </c>
    </row>
    <row r="11" spans="1:10" s="15" customFormat="1" ht="20.100000000000001" customHeight="1">
      <c r="A11" s="15" t="s">
        <v>31</v>
      </c>
      <c r="B11" s="768">
        <v>7</v>
      </c>
      <c r="C11" s="768">
        <v>102</v>
      </c>
      <c r="D11" s="768">
        <v>368</v>
      </c>
      <c r="E11" s="768">
        <v>55</v>
      </c>
      <c r="F11" s="769">
        <v>532</v>
      </c>
    </row>
    <row r="12" spans="1:10" s="15" customFormat="1" ht="20.100000000000001" customHeight="1">
      <c r="A12" s="15" t="s">
        <v>32</v>
      </c>
      <c r="B12" s="768">
        <v>22</v>
      </c>
      <c r="C12" s="768">
        <v>5</v>
      </c>
      <c r="D12" s="768">
        <v>1242</v>
      </c>
      <c r="E12" s="768">
        <v>10</v>
      </c>
      <c r="F12" s="769">
        <v>1279</v>
      </c>
    </row>
    <row r="13" spans="1:10" s="15" customFormat="1" ht="20.100000000000001" customHeight="1">
      <c r="A13" s="15" t="s">
        <v>33</v>
      </c>
      <c r="B13" s="768">
        <v>20</v>
      </c>
      <c r="C13" s="768">
        <v>83</v>
      </c>
      <c r="D13" s="768">
        <v>183</v>
      </c>
      <c r="E13" s="768">
        <v>17</v>
      </c>
      <c r="F13" s="769">
        <v>303</v>
      </c>
    </row>
    <row r="14" spans="1:10" s="15" customFormat="1" ht="20.100000000000001" customHeight="1">
      <c r="A14" s="15" t="s">
        <v>34</v>
      </c>
      <c r="B14" s="768">
        <v>9</v>
      </c>
      <c r="C14" s="768">
        <v>41</v>
      </c>
      <c r="D14" s="768">
        <v>617</v>
      </c>
      <c r="E14" s="768">
        <v>4</v>
      </c>
      <c r="F14" s="769">
        <v>671</v>
      </c>
    </row>
    <row r="15" spans="1:10" s="15" customFormat="1" ht="20.100000000000001" customHeight="1">
      <c r="A15" s="15" t="s">
        <v>35</v>
      </c>
      <c r="B15" s="768">
        <v>7</v>
      </c>
      <c r="C15" s="768">
        <v>2</v>
      </c>
      <c r="D15" s="768">
        <v>490</v>
      </c>
      <c r="E15" s="768" t="s">
        <v>69</v>
      </c>
      <c r="F15" s="769">
        <v>499</v>
      </c>
    </row>
    <row r="16" spans="1:10" s="15" customFormat="1" ht="36" customHeight="1" thickBot="1">
      <c r="A16" s="770" t="s">
        <v>36</v>
      </c>
      <c r="B16" s="771">
        <v>164</v>
      </c>
      <c r="C16" s="771">
        <v>653</v>
      </c>
      <c r="D16" s="771">
        <v>8160</v>
      </c>
      <c r="E16" s="771">
        <v>119</v>
      </c>
      <c r="F16" s="771">
        <v>9096</v>
      </c>
    </row>
    <row r="17" spans="1:6" s="15" customFormat="1" ht="10.199999999999999"/>
    <row r="18" spans="1:6" s="15" customFormat="1" ht="10.199999999999999">
      <c r="A18" s="772" t="s">
        <v>37</v>
      </c>
      <c r="B18" s="772"/>
      <c r="C18" s="772"/>
      <c r="D18" s="772"/>
      <c r="E18" s="772"/>
      <c r="F18" s="772"/>
    </row>
    <row r="19" spans="1:6" s="15" customFormat="1" ht="12.75" customHeight="1">
      <c r="A19" s="773" t="s">
        <v>38</v>
      </c>
      <c r="B19" s="773"/>
      <c r="C19" s="773"/>
      <c r="D19" s="773"/>
      <c r="E19" s="773"/>
      <c r="F19" s="773"/>
    </row>
    <row r="20" spans="1:6">
      <c r="A20" s="773"/>
      <c r="B20" s="773"/>
      <c r="C20" s="773"/>
      <c r="D20" s="773"/>
      <c r="E20" s="773"/>
      <c r="F20" s="773"/>
    </row>
  </sheetData>
  <mergeCells count="6">
    <mergeCell ref="A2:F2"/>
    <mergeCell ref="A3:F3"/>
    <mergeCell ref="A4:F4"/>
    <mergeCell ref="A18:F18"/>
    <mergeCell ref="A19:F19"/>
    <mergeCell ref="A20:F20"/>
  </mergeCells>
  <hyperlinks>
    <hyperlink ref="A1" location="Índice!A1" display="Volver al Índice" xr:uid="{5C1D24BA-4836-4542-8F08-8D7BCB462E59}"/>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705E-E0B8-4D4F-B4E9-1B8C464F0B8D}">
  <dimension ref="A1:O196"/>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75" customHeight="1">
      <c r="A1" s="1215" t="s">
        <v>1044</v>
      </c>
      <c r="B1" s="735"/>
      <c r="C1" s="734"/>
      <c r="D1" s="734"/>
      <c r="E1" s="734"/>
      <c r="F1" s="734"/>
      <c r="G1" s="734"/>
      <c r="H1" s="734"/>
      <c r="I1" s="734"/>
      <c r="J1" s="734"/>
      <c r="K1" s="734"/>
      <c r="L1" s="734"/>
      <c r="M1" s="734"/>
    </row>
    <row r="2" spans="1:14" ht="21" customHeight="1">
      <c r="A2" s="3" t="s">
        <v>705</v>
      </c>
      <c r="B2" s="3"/>
      <c r="C2" s="3"/>
      <c r="D2" s="3"/>
      <c r="E2" s="3"/>
      <c r="F2" s="3"/>
      <c r="G2" s="3"/>
      <c r="H2" s="3"/>
      <c r="I2" s="3"/>
      <c r="J2" s="3"/>
      <c r="K2" s="3"/>
      <c r="L2" s="3"/>
      <c r="M2" s="3"/>
    </row>
    <row r="3" spans="1:14" ht="21" customHeight="1">
      <c r="A3" s="3" t="s">
        <v>706</v>
      </c>
      <c r="B3" s="3"/>
      <c r="C3" s="3"/>
      <c r="D3" s="3"/>
      <c r="E3" s="3"/>
      <c r="F3" s="3"/>
      <c r="G3" s="3"/>
      <c r="H3" s="3"/>
      <c r="I3" s="3"/>
      <c r="J3" s="3"/>
      <c r="K3" s="3"/>
      <c r="L3" s="3"/>
      <c r="M3" s="3"/>
    </row>
    <row r="4" spans="1:14" s="642" customFormat="1" ht="25.5" customHeight="1">
      <c r="A4" s="122">
        <v>45777</v>
      </c>
      <c r="B4" s="122"/>
      <c r="C4" s="122"/>
      <c r="D4" s="122"/>
      <c r="E4" s="122"/>
      <c r="F4" s="122"/>
      <c r="G4" s="122"/>
      <c r="H4" s="122"/>
      <c r="I4" s="122"/>
      <c r="J4" s="122"/>
      <c r="K4" s="122"/>
      <c r="L4" s="122"/>
      <c r="M4" s="122"/>
    </row>
    <row r="5" spans="1:14" s="96" customFormat="1" ht="19.5" customHeight="1">
      <c r="A5" s="544" t="s">
        <v>73</v>
      </c>
      <c r="B5" s="544"/>
      <c r="C5" s="544"/>
      <c r="D5" s="544"/>
      <c r="E5" s="544"/>
      <c r="F5" s="544"/>
      <c r="G5" s="544"/>
      <c r="H5" s="544"/>
      <c r="I5" s="544"/>
      <c r="J5" s="544"/>
      <c r="K5" s="544"/>
      <c r="L5" s="544"/>
      <c r="M5" s="544"/>
    </row>
    <row r="6" spans="1:14" ht="14.25" customHeight="1" thickBot="1">
      <c r="A6" s="736"/>
    </row>
    <row r="7" spans="1:14" s="8" customFormat="1" ht="21" customHeight="1">
      <c r="A7" s="737"/>
      <c r="B7" s="738" t="s">
        <v>707</v>
      </c>
      <c r="C7" s="738"/>
      <c r="D7" s="738"/>
      <c r="E7" s="739"/>
      <c r="F7" s="738" t="s">
        <v>708</v>
      </c>
      <c r="G7" s="738"/>
      <c r="H7" s="738"/>
      <c r="I7" s="738"/>
      <c r="J7" s="739"/>
      <c r="K7" s="738" t="s">
        <v>709</v>
      </c>
      <c r="L7" s="738" t="s">
        <v>710</v>
      </c>
      <c r="M7" s="738" t="s">
        <v>711</v>
      </c>
    </row>
    <row r="8" spans="1:14" s="8" customFormat="1" ht="19.5" customHeight="1">
      <c r="A8" s="740"/>
      <c r="B8" s="741" t="s">
        <v>712</v>
      </c>
      <c r="C8" s="741" t="s">
        <v>713</v>
      </c>
      <c r="D8" s="741" t="s">
        <v>714</v>
      </c>
      <c r="E8" s="741"/>
      <c r="F8" s="741" t="s">
        <v>715</v>
      </c>
      <c r="G8" s="741" t="s">
        <v>716</v>
      </c>
      <c r="H8" s="741" t="s">
        <v>717</v>
      </c>
      <c r="I8" s="741" t="s">
        <v>718</v>
      </c>
      <c r="J8" s="741"/>
      <c r="K8" s="742" t="s">
        <v>719</v>
      </c>
      <c r="L8" s="742" t="s">
        <v>720</v>
      </c>
      <c r="M8" s="743" t="s">
        <v>711</v>
      </c>
    </row>
    <row r="9" spans="1:14" s="8" customFormat="1" ht="19.5" customHeight="1">
      <c r="A9" s="744" t="s">
        <v>721</v>
      </c>
      <c r="B9" s="741"/>
      <c r="C9" s="741"/>
      <c r="D9" s="741"/>
      <c r="E9" s="741"/>
      <c r="F9" s="741"/>
      <c r="G9" s="741"/>
      <c r="H9" s="741"/>
      <c r="I9" s="741"/>
      <c r="J9" s="741"/>
      <c r="K9" s="741"/>
      <c r="L9" s="741"/>
      <c r="M9" s="705"/>
    </row>
    <row r="10" spans="1:14" s="8" customFormat="1" ht="17.25" customHeight="1">
      <c r="A10" s="745"/>
      <c r="B10" s="746" t="s">
        <v>722</v>
      </c>
      <c r="C10" s="746" t="s">
        <v>723</v>
      </c>
      <c r="D10" s="746" t="s">
        <v>724</v>
      </c>
      <c r="E10" s="746"/>
      <c r="F10" s="746" t="s">
        <v>725</v>
      </c>
      <c r="G10" s="747" t="s">
        <v>726</v>
      </c>
      <c r="H10" s="747" t="s">
        <v>727</v>
      </c>
      <c r="I10" s="746" t="s">
        <v>728</v>
      </c>
      <c r="J10" s="746"/>
      <c r="K10" s="748" t="s">
        <v>65</v>
      </c>
      <c r="L10" s="748" t="s">
        <v>65</v>
      </c>
      <c r="M10" s="748" t="s">
        <v>65</v>
      </c>
    </row>
    <row r="11" spans="1:14" ht="9" customHeight="1">
      <c r="A11" s="749"/>
      <c r="B11" s="750"/>
      <c r="C11" s="751"/>
      <c r="D11" s="751"/>
      <c r="E11" s="751"/>
      <c r="F11" s="751"/>
      <c r="G11" s="751"/>
      <c r="H11" s="751"/>
      <c r="I11" s="751"/>
      <c r="J11" s="750"/>
      <c r="K11" s="750"/>
      <c r="L11" s="750"/>
      <c r="M11" s="752"/>
    </row>
    <row r="12" spans="1:14" ht="20.100000000000001" customHeight="1">
      <c r="A12" s="713" t="s">
        <v>68</v>
      </c>
      <c r="B12" s="753">
        <v>269090.86</v>
      </c>
      <c r="C12" s="753">
        <v>1069.3900000000001</v>
      </c>
      <c r="D12" s="753">
        <v>67540.06</v>
      </c>
      <c r="E12" s="753"/>
      <c r="F12" s="753">
        <v>2690908.6013699998</v>
      </c>
      <c r="G12" s="753">
        <v>10693.944300000001</v>
      </c>
      <c r="H12" s="753">
        <v>675400.63642999995</v>
      </c>
      <c r="I12" s="753">
        <v>3377003.1820999999</v>
      </c>
      <c r="J12" s="753"/>
      <c r="K12" s="669">
        <v>21.511304231721081</v>
      </c>
      <c r="L12" s="669">
        <v>21.511304231721081</v>
      </c>
      <c r="M12" s="669">
        <v>22.498409055330875</v>
      </c>
      <c r="N12" s="754"/>
    </row>
    <row r="13" spans="1:14" ht="20.100000000000001" customHeight="1">
      <c r="A13" s="85" t="s">
        <v>29</v>
      </c>
      <c r="B13" s="753">
        <v>223926.53</v>
      </c>
      <c r="C13" s="753">
        <v>341.53000000000003</v>
      </c>
      <c r="D13" s="753">
        <v>14560.11</v>
      </c>
      <c r="E13" s="753"/>
      <c r="F13" s="753">
        <v>2239265.34246</v>
      </c>
      <c r="G13" s="753">
        <v>3415.3821000000003</v>
      </c>
      <c r="H13" s="753">
        <v>145601.12569999998</v>
      </c>
      <c r="I13" s="753">
        <v>2388281.8502599997</v>
      </c>
      <c r="J13" s="753"/>
      <c r="K13" s="669">
        <v>16.400607531345198</v>
      </c>
      <c r="L13" s="669">
        <v>16.400607531345198</v>
      </c>
      <c r="M13" s="669">
        <v>17.59</v>
      </c>
      <c r="N13" s="754"/>
    </row>
    <row r="14" spans="1:14" ht="20.100000000000001" customHeight="1">
      <c r="A14" s="85" t="s">
        <v>30</v>
      </c>
      <c r="B14" s="753">
        <v>110927.88</v>
      </c>
      <c r="C14" s="753">
        <v>751.04</v>
      </c>
      <c r="D14" s="753">
        <v>27919.73</v>
      </c>
      <c r="E14" s="753"/>
      <c r="F14" s="753">
        <v>1109278.8588299998</v>
      </c>
      <c r="G14" s="753">
        <v>7510.4807999999994</v>
      </c>
      <c r="H14" s="753">
        <v>279197.33489</v>
      </c>
      <c r="I14" s="753">
        <v>1395986.6745199999</v>
      </c>
      <c r="J14" s="753"/>
      <c r="K14" s="669">
        <v>20.207463606400271</v>
      </c>
      <c r="L14" s="669">
        <v>20.207463606400271</v>
      </c>
      <c r="M14" s="669">
        <v>21.240000000000002</v>
      </c>
      <c r="N14" s="754"/>
    </row>
    <row r="15" spans="1:14" ht="20.100000000000001" customHeight="1">
      <c r="A15" s="85" t="s">
        <v>488</v>
      </c>
      <c r="B15" s="753">
        <v>24120.41</v>
      </c>
      <c r="C15" s="753">
        <v>76.16</v>
      </c>
      <c r="D15" s="753">
        <v>6049.14</v>
      </c>
      <c r="E15" s="753"/>
      <c r="F15" s="753">
        <v>241204.17212</v>
      </c>
      <c r="G15" s="753">
        <v>761.60309999999993</v>
      </c>
      <c r="H15" s="753">
        <v>60491.443810000004</v>
      </c>
      <c r="I15" s="753">
        <v>302457.21903000004</v>
      </c>
      <c r="J15" s="753"/>
      <c r="K15" s="669">
        <v>12.074997207042202</v>
      </c>
      <c r="L15" s="669">
        <v>12.074997207042202</v>
      </c>
      <c r="M15" s="669">
        <v>13.07</v>
      </c>
      <c r="N15" s="754"/>
    </row>
    <row r="16" spans="1:14" ht="20.100000000000001" customHeight="1">
      <c r="A16" s="85" t="s">
        <v>32</v>
      </c>
      <c r="B16" s="753">
        <v>164367.11000000002</v>
      </c>
      <c r="C16" s="753">
        <v>330.28000000000003</v>
      </c>
      <c r="D16" s="753">
        <v>41174.35</v>
      </c>
      <c r="E16" s="753"/>
      <c r="F16" s="753">
        <v>1643671.17842</v>
      </c>
      <c r="G16" s="753">
        <v>3302.8302999999996</v>
      </c>
      <c r="H16" s="753">
        <v>411743.50219999999</v>
      </c>
      <c r="I16" s="753">
        <v>2058717.51092</v>
      </c>
      <c r="J16" s="753"/>
      <c r="K16" s="669">
        <v>13.798689081884453</v>
      </c>
      <c r="L16" s="669">
        <v>13.798689081884453</v>
      </c>
      <c r="M16" s="669">
        <v>17.23</v>
      </c>
      <c r="N16" s="754"/>
    </row>
    <row r="17" spans="1:15" ht="20.100000000000001" customHeight="1">
      <c r="A17" s="85" t="s">
        <v>33</v>
      </c>
      <c r="B17" s="753">
        <v>184783.45</v>
      </c>
      <c r="C17" s="753">
        <v>2906.68</v>
      </c>
      <c r="D17" s="753">
        <v>35561.33</v>
      </c>
      <c r="E17" s="753"/>
      <c r="F17" s="753">
        <v>1847834.5397300001</v>
      </c>
      <c r="G17" s="753">
        <v>29066.8181</v>
      </c>
      <c r="H17" s="753">
        <v>355613.36310000002</v>
      </c>
      <c r="I17" s="753">
        <v>2232514.7209300003</v>
      </c>
      <c r="J17" s="753"/>
      <c r="K17" s="669">
        <v>16.48869164623294</v>
      </c>
      <c r="L17" s="669">
        <v>16.48869164623294</v>
      </c>
      <c r="M17" s="669">
        <v>17.2</v>
      </c>
      <c r="N17" s="754"/>
    </row>
    <row r="18" spans="1:15" ht="20.100000000000001" customHeight="1">
      <c r="A18" s="85" t="s">
        <v>34</v>
      </c>
      <c r="B18" s="753">
        <v>48287.450000000004</v>
      </c>
      <c r="C18" s="753">
        <v>166.51</v>
      </c>
      <c r="D18" s="753">
        <v>12113.49</v>
      </c>
      <c r="E18" s="753"/>
      <c r="F18" s="753">
        <v>482874.52591000003</v>
      </c>
      <c r="G18" s="753">
        <v>1665.1668999999999</v>
      </c>
      <c r="H18" s="753">
        <v>121134.9232</v>
      </c>
      <c r="I18" s="753">
        <v>605674.61601</v>
      </c>
      <c r="J18" s="753"/>
      <c r="K18" s="669">
        <v>10.149385519780015</v>
      </c>
      <c r="L18" s="669">
        <v>10.149385519780015</v>
      </c>
      <c r="M18" s="669">
        <v>11.790000000000001</v>
      </c>
      <c r="N18" s="754"/>
    </row>
    <row r="19" spans="1:15" ht="20.100000000000001" customHeight="1">
      <c r="A19" s="85" t="s">
        <v>35</v>
      </c>
      <c r="B19" s="753">
        <v>29030.670000000002</v>
      </c>
      <c r="C19" s="753">
        <v>56.83</v>
      </c>
      <c r="D19" s="753">
        <v>7271.87</v>
      </c>
      <c r="E19" s="753"/>
      <c r="F19" s="753">
        <v>290306.71305000002</v>
      </c>
      <c r="G19" s="753">
        <v>568.34059999999999</v>
      </c>
      <c r="H19" s="753">
        <v>72718.763430000006</v>
      </c>
      <c r="I19" s="753">
        <v>363593.81708000001</v>
      </c>
      <c r="J19" s="753"/>
      <c r="K19" s="669">
        <v>28.581136817858422</v>
      </c>
      <c r="L19" s="669">
        <v>28.581136817858422</v>
      </c>
      <c r="M19" s="669">
        <v>29.22</v>
      </c>
      <c r="N19" s="754"/>
    </row>
    <row r="20" spans="1:15" ht="24" customHeight="1" thickBot="1">
      <c r="A20" s="755" t="s">
        <v>729</v>
      </c>
      <c r="B20" s="756">
        <v>1054534.3599999999</v>
      </c>
      <c r="C20" s="756">
        <v>5698.42</v>
      </c>
      <c r="D20" s="756">
        <v>212190.07999999996</v>
      </c>
      <c r="E20" s="756"/>
      <c r="F20" s="756">
        <v>10545343.93189</v>
      </c>
      <c r="G20" s="756">
        <v>56984.566200000008</v>
      </c>
      <c r="H20" s="756">
        <v>2121901.0927599999</v>
      </c>
      <c r="I20" s="756">
        <v>12724229.590850001</v>
      </c>
      <c r="J20" s="756"/>
      <c r="K20" s="669">
        <v>17.716792494581913</v>
      </c>
      <c r="L20" s="669">
        <v>17.716792494581913</v>
      </c>
      <c r="M20" s="586">
        <v>19.114758804472192</v>
      </c>
      <c r="N20" s="754"/>
      <c r="O20" s="757"/>
    </row>
    <row r="21" spans="1:15" ht="12" customHeight="1">
      <c r="A21" s="758"/>
      <c r="B21" s="758"/>
      <c r="C21" s="758"/>
      <c r="D21" s="758"/>
      <c r="E21" s="758"/>
      <c r="F21" s="758"/>
      <c r="G21" s="758"/>
      <c r="H21" s="758"/>
      <c r="I21" s="758"/>
      <c r="J21" s="758"/>
      <c r="K21" s="758"/>
      <c r="L21" s="758"/>
      <c r="M21" s="758"/>
    </row>
    <row r="22" spans="1:15">
      <c r="A22" s="759" t="s">
        <v>730</v>
      </c>
      <c r="B22" s="760"/>
      <c r="C22" s="760"/>
      <c r="D22" s="760"/>
      <c r="E22" s="760"/>
      <c r="F22" s="760"/>
      <c r="G22" s="15"/>
      <c r="H22" s="15"/>
      <c r="I22" s="15"/>
      <c r="J22" s="15"/>
      <c r="K22" s="15"/>
      <c r="L22" s="15"/>
      <c r="M22" s="15"/>
    </row>
    <row r="23" spans="1:15">
      <c r="A23" s="759" t="s">
        <v>731</v>
      </c>
      <c r="B23" s="15"/>
      <c r="C23" s="15"/>
      <c r="D23" s="15"/>
      <c r="E23" s="15"/>
      <c r="F23" s="15"/>
      <c r="G23" s="15"/>
      <c r="H23" s="15"/>
      <c r="I23" s="15"/>
      <c r="J23" s="15"/>
      <c r="K23" s="15"/>
      <c r="L23" s="15"/>
      <c r="M23" s="15"/>
    </row>
    <row r="24" spans="1:15" ht="13.2" customHeight="1">
      <c r="A24" s="761" t="s">
        <v>732</v>
      </c>
      <c r="B24" s="761"/>
      <c r="C24" s="761"/>
      <c r="D24" s="761"/>
      <c r="E24" s="761"/>
      <c r="F24" s="761"/>
      <c r="G24" s="761"/>
      <c r="H24" s="761"/>
      <c r="I24" s="761"/>
      <c r="J24" s="761"/>
      <c r="K24" s="761"/>
      <c r="L24" s="761"/>
      <c r="M24" s="761"/>
    </row>
    <row r="25" spans="1:15" ht="25.2" customHeight="1">
      <c r="A25" s="761" t="s">
        <v>733</v>
      </c>
      <c r="B25" s="761"/>
      <c r="C25" s="761"/>
      <c r="D25" s="761"/>
      <c r="E25" s="761"/>
      <c r="F25" s="761"/>
      <c r="G25" s="761"/>
      <c r="H25" s="761"/>
      <c r="I25" s="761"/>
      <c r="J25" s="761"/>
      <c r="K25" s="761"/>
      <c r="L25" s="761"/>
      <c r="M25" s="761"/>
    </row>
    <row r="26" spans="1:15" ht="22.2" customHeight="1">
      <c r="A26" s="761" t="s">
        <v>734</v>
      </c>
      <c r="B26" s="761"/>
      <c r="C26" s="761"/>
      <c r="D26" s="761"/>
      <c r="E26" s="761"/>
      <c r="F26" s="761"/>
      <c r="G26" s="761"/>
      <c r="H26" s="761"/>
      <c r="I26" s="761"/>
      <c r="J26" s="761"/>
      <c r="K26" s="761"/>
      <c r="L26" s="761"/>
      <c r="M26" s="761"/>
    </row>
    <row r="27" spans="1:15" ht="25.95" customHeight="1">
      <c r="A27" s="761" t="s">
        <v>735</v>
      </c>
      <c r="B27" s="761"/>
      <c r="C27" s="761"/>
      <c r="D27" s="761"/>
      <c r="E27" s="761"/>
      <c r="F27" s="761"/>
      <c r="G27" s="761"/>
      <c r="H27" s="761"/>
      <c r="I27" s="761"/>
      <c r="J27" s="761"/>
      <c r="K27" s="761"/>
      <c r="L27" s="761"/>
      <c r="M27" s="761"/>
    </row>
    <row r="28" spans="1:15" ht="22.95" customHeight="1">
      <c r="A28" s="761" t="s">
        <v>736</v>
      </c>
      <c r="B28" s="761"/>
      <c r="C28" s="761"/>
      <c r="D28" s="761"/>
      <c r="E28" s="761"/>
      <c r="F28" s="761"/>
      <c r="G28" s="761"/>
      <c r="H28" s="761"/>
      <c r="I28" s="761"/>
      <c r="J28" s="761"/>
      <c r="K28" s="761"/>
      <c r="L28" s="761"/>
      <c r="M28" s="761"/>
    </row>
    <row r="29" spans="1:15">
      <c r="A29" s="762" t="s">
        <v>737</v>
      </c>
      <c r="B29" s="763"/>
      <c r="C29" s="763"/>
      <c r="D29" s="763"/>
      <c r="E29" s="763"/>
      <c r="F29" s="763"/>
      <c r="G29" s="763"/>
      <c r="H29" s="763"/>
      <c r="I29" s="763"/>
      <c r="J29" s="763"/>
      <c r="K29" s="764"/>
      <c r="L29" s="764"/>
      <c r="M29" s="763"/>
    </row>
    <row r="30" spans="1:15" ht="13.8" customHeight="1">
      <c r="A30" s="761" t="s">
        <v>696</v>
      </c>
      <c r="B30" s="761"/>
      <c r="C30" s="761"/>
      <c r="D30" s="761"/>
      <c r="E30" s="761"/>
      <c r="F30" s="761"/>
      <c r="G30" s="761"/>
      <c r="H30" s="761"/>
      <c r="I30" s="761"/>
      <c r="J30" s="761"/>
      <c r="K30" s="761"/>
      <c r="L30" s="761"/>
      <c r="M30" s="761"/>
    </row>
    <row r="31" spans="1:15" ht="13.8" customHeight="1">
      <c r="A31" s="761"/>
      <c r="B31" s="761"/>
      <c r="C31" s="761"/>
      <c r="D31" s="761"/>
      <c r="E31" s="761"/>
      <c r="F31" s="761"/>
      <c r="G31" s="761"/>
      <c r="H31" s="761"/>
      <c r="I31" s="761"/>
      <c r="J31" s="761"/>
      <c r="K31" s="761"/>
      <c r="L31" s="761"/>
      <c r="M31" s="761"/>
    </row>
    <row r="32" spans="1:15" ht="13.8">
      <c r="A32" s="765"/>
      <c r="B32" s="765"/>
      <c r="C32" s="765"/>
      <c r="D32" s="765"/>
      <c r="E32" s="765"/>
      <c r="F32" s="765"/>
      <c r="G32" s="765"/>
      <c r="H32" s="765"/>
      <c r="I32" s="765"/>
      <c r="J32" s="765"/>
      <c r="K32" s="765"/>
      <c r="L32" s="765"/>
      <c r="M32" s="765"/>
    </row>
    <row r="33" spans="1:13" ht="13.8">
      <c r="A33" s="765"/>
      <c r="B33" s="765"/>
      <c r="C33" s="765"/>
      <c r="D33" s="765"/>
      <c r="E33" s="765"/>
      <c r="F33" s="765"/>
      <c r="G33" s="765"/>
      <c r="H33" s="765"/>
      <c r="I33" s="765"/>
      <c r="J33" s="765"/>
      <c r="K33" s="765"/>
      <c r="L33" s="765"/>
      <c r="M33" s="765"/>
    </row>
    <row r="34" spans="1:13" ht="13.8">
      <c r="A34" s="765"/>
      <c r="B34" s="765"/>
      <c r="C34" s="765"/>
      <c r="D34" s="765"/>
      <c r="E34" s="765"/>
      <c r="F34" s="765"/>
      <c r="G34" s="765"/>
      <c r="H34" s="765"/>
      <c r="I34" s="765"/>
      <c r="J34" s="765"/>
      <c r="K34" s="765"/>
      <c r="L34" s="765"/>
      <c r="M34" s="765"/>
    </row>
    <row r="35" spans="1:13" ht="13.8">
      <c r="A35" s="766"/>
      <c r="B35" s="766"/>
      <c r="C35" s="766"/>
      <c r="D35" s="766"/>
      <c r="E35" s="766"/>
      <c r="F35" s="766"/>
      <c r="G35" s="766"/>
      <c r="H35" s="766"/>
      <c r="I35" s="766"/>
      <c r="J35" s="766"/>
      <c r="K35" s="766"/>
      <c r="L35" s="766"/>
      <c r="M35" s="766"/>
    </row>
    <row r="196" spans="3:3">
      <c r="C196" s="7" t="s">
        <v>57</v>
      </c>
    </row>
  </sheetData>
  <mergeCells count="30">
    <mergeCell ref="A34:M34"/>
    <mergeCell ref="A35:M35"/>
    <mergeCell ref="A26:M26"/>
    <mergeCell ref="A27:M27"/>
    <mergeCell ref="A28:M28"/>
    <mergeCell ref="A30:M31"/>
    <mergeCell ref="A32:M32"/>
    <mergeCell ref="A33:M33"/>
    <mergeCell ref="K8:K9"/>
    <mergeCell ref="L8:L9"/>
    <mergeCell ref="M8:M9"/>
    <mergeCell ref="A21:M21"/>
    <mergeCell ref="A24:M24"/>
    <mergeCell ref="A25:M25"/>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2C5E45D1-8BB4-4A88-9235-E464A6B24FBF}"/>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728C-5388-4202-8F1D-91978BBD46F6}">
  <dimension ref="A1:AA27"/>
  <sheetViews>
    <sheetView showGridLines="0" zoomScaleNormal="100" workbookViewId="0"/>
  </sheetViews>
  <sheetFormatPr baseColWidth="10" defaultColWidth="12.5546875" defaultRowHeight="13.2"/>
  <cols>
    <col min="1" max="1" width="32" style="7" customWidth="1"/>
    <col min="2" max="13" width="9.6640625" style="7" customWidth="1"/>
    <col min="14" max="14" width="10" style="7" customWidth="1"/>
    <col min="15" max="15" width="11.5546875" style="7" customWidth="1"/>
    <col min="16" max="16" width="13.44140625" style="7" customWidth="1"/>
    <col min="17" max="17" width="10.88671875" style="7" customWidth="1"/>
    <col min="18" max="22" width="9.6640625" style="7" customWidth="1"/>
    <col min="23" max="24" width="12.6640625" style="7" customWidth="1"/>
    <col min="25" max="25" width="15.44140625" style="7" customWidth="1"/>
    <col min="26" max="33" width="15.109375" style="7" customWidth="1"/>
    <col min="34" max="256" width="12.5546875" style="7"/>
    <col min="257" max="257" width="32" style="7" customWidth="1"/>
    <col min="258" max="269" width="9.6640625" style="7" customWidth="1"/>
    <col min="270" max="270" width="10" style="7" customWidth="1"/>
    <col min="271" max="271" width="11.5546875" style="7" customWidth="1"/>
    <col min="272" max="272" width="13.44140625" style="7" customWidth="1"/>
    <col min="273" max="273" width="10.88671875" style="7" customWidth="1"/>
    <col min="274" max="278" width="9.6640625" style="7" customWidth="1"/>
    <col min="279" max="280" width="12.6640625" style="7" customWidth="1"/>
    <col min="281" max="281" width="15.44140625" style="7" customWidth="1"/>
    <col min="282" max="289" width="15.109375" style="7" customWidth="1"/>
    <col min="290" max="512" width="12.5546875" style="7"/>
    <col min="513" max="513" width="32" style="7" customWidth="1"/>
    <col min="514" max="525" width="9.6640625" style="7" customWidth="1"/>
    <col min="526" max="526" width="10" style="7" customWidth="1"/>
    <col min="527" max="527" width="11.5546875" style="7" customWidth="1"/>
    <col min="528" max="528" width="13.44140625" style="7" customWidth="1"/>
    <col min="529" max="529" width="10.88671875" style="7" customWidth="1"/>
    <col min="530" max="534" width="9.6640625" style="7" customWidth="1"/>
    <col min="535" max="536" width="12.6640625" style="7" customWidth="1"/>
    <col min="537" max="537" width="15.44140625" style="7" customWidth="1"/>
    <col min="538" max="545" width="15.109375" style="7" customWidth="1"/>
    <col min="546" max="768" width="12.5546875" style="7"/>
    <col min="769" max="769" width="32" style="7" customWidth="1"/>
    <col min="770" max="781" width="9.6640625" style="7" customWidth="1"/>
    <col min="782" max="782" width="10" style="7" customWidth="1"/>
    <col min="783" max="783" width="11.5546875" style="7" customWidth="1"/>
    <col min="784" max="784" width="13.44140625" style="7" customWidth="1"/>
    <col min="785" max="785" width="10.88671875" style="7" customWidth="1"/>
    <col min="786" max="790" width="9.6640625" style="7" customWidth="1"/>
    <col min="791" max="792" width="12.6640625" style="7" customWidth="1"/>
    <col min="793" max="793" width="15.44140625" style="7" customWidth="1"/>
    <col min="794" max="801" width="15.109375" style="7" customWidth="1"/>
    <col min="802" max="1024" width="12.5546875" style="7"/>
    <col min="1025" max="1025" width="32" style="7" customWidth="1"/>
    <col min="1026" max="1037" width="9.6640625" style="7" customWidth="1"/>
    <col min="1038" max="1038" width="10" style="7" customWidth="1"/>
    <col min="1039" max="1039" width="11.5546875" style="7" customWidth="1"/>
    <col min="1040" max="1040" width="13.44140625" style="7" customWidth="1"/>
    <col min="1041" max="1041" width="10.88671875" style="7" customWidth="1"/>
    <col min="1042" max="1046" width="9.6640625" style="7" customWidth="1"/>
    <col min="1047" max="1048" width="12.6640625" style="7" customWidth="1"/>
    <col min="1049" max="1049" width="15.44140625" style="7" customWidth="1"/>
    <col min="1050" max="1057" width="15.109375" style="7" customWidth="1"/>
    <col min="1058" max="1280" width="12.5546875" style="7"/>
    <col min="1281" max="1281" width="32" style="7" customWidth="1"/>
    <col min="1282" max="1293" width="9.6640625" style="7" customWidth="1"/>
    <col min="1294" max="1294" width="10" style="7" customWidth="1"/>
    <col min="1295" max="1295" width="11.5546875" style="7" customWidth="1"/>
    <col min="1296" max="1296" width="13.44140625" style="7" customWidth="1"/>
    <col min="1297" max="1297" width="10.88671875" style="7" customWidth="1"/>
    <col min="1298" max="1302" width="9.6640625" style="7" customWidth="1"/>
    <col min="1303" max="1304" width="12.6640625" style="7" customWidth="1"/>
    <col min="1305" max="1305" width="15.44140625" style="7" customWidth="1"/>
    <col min="1306" max="1313" width="15.109375" style="7" customWidth="1"/>
    <col min="1314" max="1536" width="12.5546875" style="7"/>
    <col min="1537" max="1537" width="32" style="7" customWidth="1"/>
    <col min="1538" max="1549" width="9.6640625" style="7" customWidth="1"/>
    <col min="1550" max="1550" width="10" style="7" customWidth="1"/>
    <col min="1551" max="1551" width="11.5546875" style="7" customWidth="1"/>
    <col min="1552" max="1552" width="13.44140625" style="7" customWidth="1"/>
    <col min="1553" max="1553" width="10.88671875" style="7" customWidth="1"/>
    <col min="1554" max="1558" width="9.6640625" style="7" customWidth="1"/>
    <col min="1559" max="1560" width="12.6640625" style="7" customWidth="1"/>
    <col min="1561" max="1561" width="15.44140625" style="7" customWidth="1"/>
    <col min="1562" max="1569" width="15.109375" style="7" customWidth="1"/>
    <col min="1570" max="1792" width="12.5546875" style="7"/>
    <col min="1793" max="1793" width="32" style="7" customWidth="1"/>
    <col min="1794" max="1805" width="9.6640625" style="7" customWidth="1"/>
    <col min="1806" max="1806" width="10" style="7" customWidth="1"/>
    <col min="1807" max="1807" width="11.5546875" style="7" customWidth="1"/>
    <col min="1808" max="1808" width="13.44140625" style="7" customWidth="1"/>
    <col min="1809" max="1809" width="10.88671875" style="7" customWidth="1"/>
    <col min="1810" max="1814" width="9.6640625" style="7" customWidth="1"/>
    <col min="1815" max="1816" width="12.6640625" style="7" customWidth="1"/>
    <col min="1817" max="1817" width="15.44140625" style="7" customWidth="1"/>
    <col min="1818" max="1825" width="15.109375" style="7" customWidth="1"/>
    <col min="1826" max="2048" width="12.5546875" style="7"/>
    <col min="2049" max="2049" width="32" style="7" customWidth="1"/>
    <col min="2050" max="2061" width="9.6640625" style="7" customWidth="1"/>
    <col min="2062" max="2062" width="10" style="7" customWidth="1"/>
    <col min="2063" max="2063" width="11.5546875" style="7" customWidth="1"/>
    <col min="2064" max="2064" width="13.44140625" style="7" customWidth="1"/>
    <col min="2065" max="2065" width="10.88671875" style="7" customWidth="1"/>
    <col min="2066" max="2070" width="9.6640625" style="7" customWidth="1"/>
    <col min="2071" max="2072" width="12.6640625" style="7" customWidth="1"/>
    <col min="2073" max="2073" width="15.44140625" style="7" customWidth="1"/>
    <col min="2074" max="2081" width="15.109375" style="7" customWidth="1"/>
    <col min="2082" max="2304" width="12.5546875" style="7"/>
    <col min="2305" max="2305" width="32" style="7" customWidth="1"/>
    <col min="2306" max="2317" width="9.6640625" style="7" customWidth="1"/>
    <col min="2318" max="2318" width="10" style="7" customWidth="1"/>
    <col min="2319" max="2319" width="11.5546875" style="7" customWidth="1"/>
    <col min="2320" max="2320" width="13.44140625" style="7" customWidth="1"/>
    <col min="2321" max="2321" width="10.88671875" style="7" customWidth="1"/>
    <col min="2322" max="2326" width="9.6640625" style="7" customWidth="1"/>
    <col min="2327" max="2328" width="12.6640625" style="7" customWidth="1"/>
    <col min="2329" max="2329" width="15.44140625" style="7" customWidth="1"/>
    <col min="2330" max="2337" width="15.109375" style="7" customWidth="1"/>
    <col min="2338" max="2560" width="12.5546875" style="7"/>
    <col min="2561" max="2561" width="32" style="7" customWidth="1"/>
    <col min="2562" max="2573" width="9.6640625" style="7" customWidth="1"/>
    <col min="2574" max="2574" width="10" style="7" customWidth="1"/>
    <col min="2575" max="2575" width="11.5546875" style="7" customWidth="1"/>
    <col min="2576" max="2576" width="13.44140625" style="7" customWidth="1"/>
    <col min="2577" max="2577" width="10.88671875" style="7" customWidth="1"/>
    <col min="2578" max="2582" width="9.6640625" style="7" customWidth="1"/>
    <col min="2583" max="2584" width="12.6640625" style="7" customWidth="1"/>
    <col min="2585" max="2585" width="15.44140625" style="7" customWidth="1"/>
    <col min="2586" max="2593" width="15.109375" style="7" customWidth="1"/>
    <col min="2594" max="2816" width="12.5546875" style="7"/>
    <col min="2817" max="2817" width="32" style="7" customWidth="1"/>
    <col min="2818" max="2829" width="9.6640625" style="7" customWidth="1"/>
    <col min="2830" max="2830" width="10" style="7" customWidth="1"/>
    <col min="2831" max="2831" width="11.5546875" style="7" customWidth="1"/>
    <col min="2832" max="2832" width="13.44140625" style="7" customWidth="1"/>
    <col min="2833" max="2833" width="10.88671875" style="7" customWidth="1"/>
    <col min="2834" max="2838" width="9.6640625" style="7" customWidth="1"/>
    <col min="2839" max="2840" width="12.6640625" style="7" customWidth="1"/>
    <col min="2841" max="2841" width="15.44140625" style="7" customWidth="1"/>
    <col min="2842" max="2849" width="15.109375" style="7" customWidth="1"/>
    <col min="2850" max="3072" width="12.5546875" style="7"/>
    <col min="3073" max="3073" width="32" style="7" customWidth="1"/>
    <col min="3074" max="3085" width="9.6640625" style="7" customWidth="1"/>
    <col min="3086" max="3086" width="10" style="7" customWidth="1"/>
    <col min="3087" max="3087" width="11.5546875" style="7" customWidth="1"/>
    <col min="3088" max="3088" width="13.44140625" style="7" customWidth="1"/>
    <col min="3089" max="3089" width="10.88671875" style="7" customWidth="1"/>
    <col min="3090" max="3094" width="9.6640625" style="7" customWidth="1"/>
    <col min="3095" max="3096" width="12.6640625" style="7" customWidth="1"/>
    <col min="3097" max="3097" width="15.44140625" style="7" customWidth="1"/>
    <col min="3098" max="3105" width="15.109375" style="7" customWidth="1"/>
    <col min="3106" max="3328" width="12.5546875" style="7"/>
    <col min="3329" max="3329" width="32" style="7" customWidth="1"/>
    <col min="3330" max="3341" width="9.6640625" style="7" customWidth="1"/>
    <col min="3342" max="3342" width="10" style="7" customWidth="1"/>
    <col min="3343" max="3343" width="11.5546875" style="7" customWidth="1"/>
    <col min="3344" max="3344" width="13.44140625" style="7" customWidth="1"/>
    <col min="3345" max="3345" width="10.88671875" style="7" customWidth="1"/>
    <col min="3346" max="3350" width="9.6640625" style="7" customWidth="1"/>
    <col min="3351" max="3352" width="12.6640625" style="7" customWidth="1"/>
    <col min="3353" max="3353" width="15.44140625" style="7" customWidth="1"/>
    <col min="3354" max="3361" width="15.109375" style="7" customWidth="1"/>
    <col min="3362" max="3584" width="12.5546875" style="7"/>
    <col min="3585" max="3585" width="32" style="7" customWidth="1"/>
    <col min="3586" max="3597" width="9.6640625" style="7" customWidth="1"/>
    <col min="3598" max="3598" width="10" style="7" customWidth="1"/>
    <col min="3599" max="3599" width="11.5546875" style="7" customWidth="1"/>
    <col min="3600" max="3600" width="13.44140625" style="7" customWidth="1"/>
    <col min="3601" max="3601" width="10.88671875" style="7" customWidth="1"/>
    <col min="3602" max="3606" width="9.6640625" style="7" customWidth="1"/>
    <col min="3607" max="3608" width="12.6640625" style="7" customWidth="1"/>
    <col min="3609" max="3609" width="15.44140625" style="7" customWidth="1"/>
    <col min="3610" max="3617" width="15.109375" style="7" customWidth="1"/>
    <col min="3618" max="3840" width="12.5546875" style="7"/>
    <col min="3841" max="3841" width="32" style="7" customWidth="1"/>
    <col min="3842" max="3853" width="9.6640625" style="7" customWidth="1"/>
    <col min="3854" max="3854" width="10" style="7" customWidth="1"/>
    <col min="3855" max="3855" width="11.5546875" style="7" customWidth="1"/>
    <col min="3856" max="3856" width="13.44140625" style="7" customWidth="1"/>
    <col min="3857" max="3857" width="10.88671875" style="7" customWidth="1"/>
    <col min="3858" max="3862" width="9.6640625" style="7" customWidth="1"/>
    <col min="3863" max="3864" width="12.6640625" style="7" customWidth="1"/>
    <col min="3865" max="3865" width="15.44140625" style="7" customWidth="1"/>
    <col min="3866" max="3873" width="15.109375" style="7" customWidth="1"/>
    <col min="3874" max="4096" width="12.5546875" style="7"/>
    <col min="4097" max="4097" width="32" style="7" customWidth="1"/>
    <col min="4098" max="4109" width="9.6640625" style="7" customWidth="1"/>
    <col min="4110" max="4110" width="10" style="7" customWidth="1"/>
    <col min="4111" max="4111" width="11.5546875" style="7" customWidth="1"/>
    <col min="4112" max="4112" width="13.44140625" style="7" customWidth="1"/>
    <col min="4113" max="4113" width="10.88671875" style="7" customWidth="1"/>
    <col min="4114" max="4118" width="9.6640625" style="7" customWidth="1"/>
    <col min="4119" max="4120" width="12.6640625" style="7" customWidth="1"/>
    <col min="4121" max="4121" width="15.44140625" style="7" customWidth="1"/>
    <col min="4122" max="4129" width="15.109375" style="7" customWidth="1"/>
    <col min="4130" max="4352" width="12.5546875" style="7"/>
    <col min="4353" max="4353" width="32" style="7" customWidth="1"/>
    <col min="4354" max="4365" width="9.6640625" style="7" customWidth="1"/>
    <col min="4366" max="4366" width="10" style="7" customWidth="1"/>
    <col min="4367" max="4367" width="11.5546875" style="7" customWidth="1"/>
    <col min="4368" max="4368" width="13.44140625" style="7" customWidth="1"/>
    <col min="4369" max="4369" width="10.88671875" style="7" customWidth="1"/>
    <col min="4370" max="4374" width="9.6640625" style="7" customWidth="1"/>
    <col min="4375" max="4376" width="12.6640625" style="7" customWidth="1"/>
    <col min="4377" max="4377" width="15.44140625" style="7" customWidth="1"/>
    <col min="4378" max="4385" width="15.109375" style="7" customWidth="1"/>
    <col min="4386" max="4608" width="12.5546875" style="7"/>
    <col min="4609" max="4609" width="32" style="7" customWidth="1"/>
    <col min="4610" max="4621" width="9.6640625" style="7" customWidth="1"/>
    <col min="4622" max="4622" width="10" style="7" customWidth="1"/>
    <col min="4623" max="4623" width="11.5546875" style="7" customWidth="1"/>
    <col min="4624" max="4624" width="13.44140625" style="7" customWidth="1"/>
    <col min="4625" max="4625" width="10.88671875" style="7" customWidth="1"/>
    <col min="4626" max="4630" width="9.6640625" style="7" customWidth="1"/>
    <col min="4631" max="4632" width="12.6640625" style="7" customWidth="1"/>
    <col min="4633" max="4633" width="15.44140625" style="7" customWidth="1"/>
    <col min="4634" max="4641" width="15.109375" style="7" customWidth="1"/>
    <col min="4642" max="4864" width="12.5546875" style="7"/>
    <col min="4865" max="4865" width="32" style="7" customWidth="1"/>
    <col min="4866" max="4877" width="9.6640625" style="7" customWidth="1"/>
    <col min="4878" max="4878" width="10" style="7" customWidth="1"/>
    <col min="4879" max="4879" width="11.5546875" style="7" customWidth="1"/>
    <col min="4880" max="4880" width="13.44140625" style="7" customWidth="1"/>
    <col min="4881" max="4881" width="10.88671875" style="7" customWidth="1"/>
    <col min="4882" max="4886" width="9.6640625" style="7" customWidth="1"/>
    <col min="4887" max="4888" width="12.6640625" style="7" customWidth="1"/>
    <col min="4889" max="4889" width="15.44140625" style="7" customWidth="1"/>
    <col min="4890" max="4897" width="15.109375" style="7" customWidth="1"/>
    <col min="4898" max="5120" width="12.5546875" style="7"/>
    <col min="5121" max="5121" width="32" style="7" customWidth="1"/>
    <col min="5122" max="5133" width="9.6640625" style="7" customWidth="1"/>
    <col min="5134" max="5134" width="10" style="7" customWidth="1"/>
    <col min="5135" max="5135" width="11.5546875" style="7" customWidth="1"/>
    <col min="5136" max="5136" width="13.44140625" style="7" customWidth="1"/>
    <col min="5137" max="5137" width="10.88671875" style="7" customWidth="1"/>
    <col min="5138" max="5142" width="9.6640625" style="7" customWidth="1"/>
    <col min="5143" max="5144" width="12.6640625" style="7" customWidth="1"/>
    <col min="5145" max="5145" width="15.44140625" style="7" customWidth="1"/>
    <col min="5146" max="5153" width="15.109375" style="7" customWidth="1"/>
    <col min="5154" max="5376" width="12.5546875" style="7"/>
    <col min="5377" max="5377" width="32" style="7" customWidth="1"/>
    <col min="5378" max="5389" width="9.6640625" style="7" customWidth="1"/>
    <col min="5390" max="5390" width="10" style="7" customWidth="1"/>
    <col min="5391" max="5391" width="11.5546875" style="7" customWidth="1"/>
    <col min="5392" max="5392" width="13.44140625" style="7" customWidth="1"/>
    <col min="5393" max="5393" width="10.88671875" style="7" customWidth="1"/>
    <col min="5394" max="5398" width="9.6640625" style="7" customWidth="1"/>
    <col min="5399" max="5400" width="12.6640625" style="7" customWidth="1"/>
    <col min="5401" max="5401" width="15.44140625" style="7" customWidth="1"/>
    <col min="5402" max="5409" width="15.109375" style="7" customWidth="1"/>
    <col min="5410" max="5632" width="12.5546875" style="7"/>
    <col min="5633" max="5633" width="32" style="7" customWidth="1"/>
    <col min="5634" max="5645" width="9.6640625" style="7" customWidth="1"/>
    <col min="5646" max="5646" width="10" style="7" customWidth="1"/>
    <col min="5647" max="5647" width="11.5546875" style="7" customWidth="1"/>
    <col min="5648" max="5648" width="13.44140625" style="7" customWidth="1"/>
    <col min="5649" max="5649" width="10.88671875" style="7" customWidth="1"/>
    <col min="5650" max="5654" width="9.6640625" style="7" customWidth="1"/>
    <col min="5655" max="5656" width="12.6640625" style="7" customWidth="1"/>
    <col min="5657" max="5657" width="15.44140625" style="7" customWidth="1"/>
    <col min="5658" max="5665" width="15.109375" style="7" customWidth="1"/>
    <col min="5666" max="5888" width="12.5546875" style="7"/>
    <col min="5889" max="5889" width="32" style="7" customWidth="1"/>
    <col min="5890" max="5901" width="9.6640625" style="7" customWidth="1"/>
    <col min="5902" max="5902" width="10" style="7" customWidth="1"/>
    <col min="5903" max="5903" width="11.5546875" style="7" customWidth="1"/>
    <col min="5904" max="5904" width="13.44140625" style="7" customWidth="1"/>
    <col min="5905" max="5905" width="10.88671875" style="7" customWidth="1"/>
    <col min="5906" max="5910" width="9.6640625" style="7" customWidth="1"/>
    <col min="5911" max="5912" width="12.6640625" style="7" customWidth="1"/>
    <col min="5913" max="5913" width="15.44140625" style="7" customWidth="1"/>
    <col min="5914" max="5921" width="15.109375" style="7" customWidth="1"/>
    <col min="5922" max="6144" width="12.5546875" style="7"/>
    <col min="6145" max="6145" width="32" style="7" customWidth="1"/>
    <col min="6146" max="6157" width="9.6640625" style="7" customWidth="1"/>
    <col min="6158" max="6158" width="10" style="7" customWidth="1"/>
    <col min="6159" max="6159" width="11.5546875" style="7" customWidth="1"/>
    <col min="6160" max="6160" width="13.44140625" style="7" customWidth="1"/>
    <col min="6161" max="6161" width="10.88671875" style="7" customWidth="1"/>
    <col min="6162" max="6166" width="9.6640625" style="7" customWidth="1"/>
    <col min="6167" max="6168" width="12.6640625" style="7" customWidth="1"/>
    <col min="6169" max="6169" width="15.44140625" style="7" customWidth="1"/>
    <col min="6170" max="6177" width="15.109375" style="7" customWidth="1"/>
    <col min="6178" max="6400" width="12.5546875" style="7"/>
    <col min="6401" max="6401" width="32" style="7" customWidth="1"/>
    <col min="6402" max="6413" width="9.6640625" style="7" customWidth="1"/>
    <col min="6414" max="6414" width="10" style="7" customWidth="1"/>
    <col min="6415" max="6415" width="11.5546875" style="7" customWidth="1"/>
    <col min="6416" max="6416" width="13.44140625" style="7" customWidth="1"/>
    <col min="6417" max="6417" width="10.88671875" style="7" customWidth="1"/>
    <col min="6418" max="6422" width="9.6640625" style="7" customWidth="1"/>
    <col min="6423" max="6424" width="12.6640625" style="7" customWidth="1"/>
    <col min="6425" max="6425" width="15.44140625" style="7" customWidth="1"/>
    <col min="6426" max="6433" width="15.109375" style="7" customWidth="1"/>
    <col min="6434" max="6656" width="12.5546875" style="7"/>
    <col min="6657" max="6657" width="32" style="7" customWidth="1"/>
    <col min="6658" max="6669" width="9.6640625" style="7" customWidth="1"/>
    <col min="6670" max="6670" width="10" style="7" customWidth="1"/>
    <col min="6671" max="6671" width="11.5546875" style="7" customWidth="1"/>
    <col min="6672" max="6672" width="13.44140625" style="7" customWidth="1"/>
    <col min="6673" max="6673" width="10.88671875" style="7" customWidth="1"/>
    <col min="6674" max="6678" width="9.6640625" style="7" customWidth="1"/>
    <col min="6679" max="6680" width="12.6640625" style="7" customWidth="1"/>
    <col min="6681" max="6681" width="15.44140625" style="7" customWidth="1"/>
    <col min="6682" max="6689" width="15.109375" style="7" customWidth="1"/>
    <col min="6690" max="6912" width="12.5546875" style="7"/>
    <col min="6913" max="6913" width="32" style="7" customWidth="1"/>
    <col min="6914" max="6925" width="9.6640625" style="7" customWidth="1"/>
    <col min="6926" max="6926" width="10" style="7" customWidth="1"/>
    <col min="6927" max="6927" width="11.5546875" style="7" customWidth="1"/>
    <col min="6928" max="6928" width="13.44140625" style="7" customWidth="1"/>
    <col min="6929" max="6929" width="10.88671875" style="7" customWidth="1"/>
    <col min="6930" max="6934" width="9.6640625" style="7" customWidth="1"/>
    <col min="6935" max="6936" width="12.6640625" style="7" customWidth="1"/>
    <col min="6937" max="6937" width="15.44140625" style="7" customWidth="1"/>
    <col min="6938" max="6945" width="15.109375" style="7" customWidth="1"/>
    <col min="6946" max="7168" width="12.5546875" style="7"/>
    <col min="7169" max="7169" width="32" style="7" customWidth="1"/>
    <col min="7170" max="7181" width="9.6640625" style="7" customWidth="1"/>
    <col min="7182" max="7182" width="10" style="7" customWidth="1"/>
    <col min="7183" max="7183" width="11.5546875" style="7" customWidth="1"/>
    <col min="7184" max="7184" width="13.44140625" style="7" customWidth="1"/>
    <col min="7185" max="7185" width="10.88671875" style="7" customWidth="1"/>
    <col min="7186" max="7190" width="9.6640625" style="7" customWidth="1"/>
    <col min="7191" max="7192" width="12.6640625" style="7" customWidth="1"/>
    <col min="7193" max="7193" width="15.44140625" style="7" customWidth="1"/>
    <col min="7194" max="7201" width="15.109375" style="7" customWidth="1"/>
    <col min="7202" max="7424" width="12.5546875" style="7"/>
    <col min="7425" max="7425" width="32" style="7" customWidth="1"/>
    <col min="7426" max="7437" width="9.6640625" style="7" customWidth="1"/>
    <col min="7438" max="7438" width="10" style="7" customWidth="1"/>
    <col min="7439" max="7439" width="11.5546875" style="7" customWidth="1"/>
    <col min="7440" max="7440" width="13.44140625" style="7" customWidth="1"/>
    <col min="7441" max="7441" width="10.88671875" style="7" customWidth="1"/>
    <col min="7442" max="7446" width="9.6640625" style="7" customWidth="1"/>
    <col min="7447" max="7448" width="12.6640625" style="7" customWidth="1"/>
    <col min="7449" max="7449" width="15.44140625" style="7" customWidth="1"/>
    <col min="7450" max="7457" width="15.109375" style="7" customWidth="1"/>
    <col min="7458" max="7680" width="12.5546875" style="7"/>
    <col min="7681" max="7681" width="32" style="7" customWidth="1"/>
    <col min="7682" max="7693" width="9.6640625" style="7" customWidth="1"/>
    <col min="7694" max="7694" width="10" style="7" customWidth="1"/>
    <col min="7695" max="7695" width="11.5546875" style="7" customWidth="1"/>
    <col min="7696" max="7696" width="13.44140625" style="7" customWidth="1"/>
    <col min="7697" max="7697" width="10.88671875" style="7" customWidth="1"/>
    <col min="7698" max="7702" width="9.6640625" style="7" customWidth="1"/>
    <col min="7703" max="7704" width="12.6640625" style="7" customWidth="1"/>
    <col min="7705" max="7705" width="15.44140625" style="7" customWidth="1"/>
    <col min="7706" max="7713" width="15.109375" style="7" customWidth="1"/>
    <col min="7714" max="7936" width="12.5546875" style="7"/>
    <col min="7937" max="7937" width="32" style="7" customWidth="1"/>
    <col min="7938" max="7949" width="9.6640625" style="7" customWidth="1"/>
    <col min="7950" max="7950" width="10" style="7" customWidth="1"/>
    <col min="7951" max="7951" width="11.5546875" style="7" customWidth="1"/>
    <col min="7952" max="7952" width="13.44140625" style="7" customWidth="1"/>
    <col min="7953" max="7953" width="10.88671875" style="7" customWidth="1"/>
    <col min="7954" max="7958" width="9.6640625" style="7" customWidth="1"/>
    <col min="7959" max="7960" width="12.6640625" style="7" customWidth="1"/>
    <col min="7961" max="7961" width="15.44140625" style="7" customWidth="1"/>
    <col min="7962" max="7969" width="15.109375" style="7" customWidth="1"/>
    <col min="7970" max="8192" width="12.5546875" style="7"/>
    <col min="8193" max="8193" width="32" style="7" customWidth="1"/>
    <col min="8194" max="8205" width="9.6640625" style="7" customWidth="1"/>
    <col min="8206" max="8206" width="10" style="7" customWidth="1"/>
    <col min="8207" max="8207" width="11.5546875" style="7" customWidth="1"/>
    <col min="8208" max="8208" width="13.44140625" style="7" customWidth="1"/>
    <col min="8209" max="8209" width="10.88671875" style="7" customWidth="1"/>
    <col min="8210" max="8214" width="9.6640625" style="7" customWidth="1"/>
    <col min="8215" max="8216" width="12.6640625" style="7" customWidth="1"/>
    <col min="8217" max="8217" width="15.44140625" style="7" customWidth="1"/>
    <col min="8218" max="8225" width="15.109375" style="7" customWidth="1"/>
    <col min="8226" max="8448" width="12.5546875" style="7"/>
    <col min="8449" max="8449" width="32" style="7" customWidth="1"/>
    <col min="8450" max="8461" width="9.6640625" style="7" customWidth="1"/>
    <col min="8462" max="8462" width="10" style="7" customWidth="1"/>
    <col min="8463" max="8463" width="11.5546875" style="7" customWidth="1"/>
    <col min="8464" max="8464" width="13.44140625" style="7" customWidth="1"/>
    <col min="8465" max="8465" width="10.88671875" style="7" customWidth="1"/>
    <col min="8466" max="8470" width="9.6640625" style="7" customWidth="1"/>
    <col min="8471" max="8472" width="12.6640625" style="7" customWidth="1"/>
    <col min="8473" max="8473" width="15.44140625" style="7" customWidth="1"/>
    <col min="8474" max="8481" width="15.109375" style="7" customWidth="1"/>
    <col min="8482" max="8704" width="12.5546875" style="7"/>
    <col min="8705" max="8705" width="32" style="7" customWidth="1"/>
    <col min="8706" max="8717" width="9.6640625" style="7" customWidth="1"/>
    <col min="8718" max="8718" width="10" style="7" customWidth="1"/>
    <col min="8719" max="8719" width="11.5546875" style="7" customWidth="1"/>
    <col min="8720" max="8720" width="13.44140625" style="7" customWidth="1"/>
    <col min="8721" max="8721" width="10.88671875" style="7" customWidth="1"/>
    <col min="8722" max="8726" width="9.6640625" style="7" customWidth="1"/>
    <col min="8727" max="8728" width="12.6640625" style="7" customWidth="1"/>
    <col min="8729" max="8729" width="15.44140625" style="7" customWidth="1"/>
    <col min="8730" max="8737" width="15.109375" style="7" customWidth="1"/>
    <col min="8738" max="8960" width="12.5546875" style="7"/>
    <col min="8961" max="8961" width="32" style="7" customWidth="1"/>
    <col min="8962" max="8973" width="9.6640625" style="7" customWidth="1"/>
    <col min="8974" max="8974" width="10" style="7" customWidth="1"/>
    <col min="8975" max="8975" width="11.5546875" style="7" customWidth="1"/>
    <col min="8976" max="8976" width="13.44140625" style="7" customWidth="1"/>
    <col min="8977" max="8977" width="10.88671875" style="7" customWidth="1"/>
    <col min="8978" max="8982" width="9.6640625" style="7" customWidth="1"/>
    <col min="8983" max="8984" width="12.6640625" style="7" customWidth="1"/>
    <col min="8985" max="8985" width="15.44140625" style="7" customWidth="1"/>
    <col min="8986" max="8993" width="15.109375" style="7" customWidth="1"/>
    <col min="8994" max="9216" width="12.5546875" style="7"/>
    <col min="9217" max="9217" width="32" style="7" customWidth="1"/>
    <col min="9218" max="9229" width="9.6640625" style="7" customWidth="1"/>
    <col min="9230" max="9230" width="10" style="7" customWidth="1"/>
    <col min="9231" max="9231" width="11.5546875" style="7" customWidth="1"/>
    <col min="9232" max="9232" width="13.44140625" style="7" customWidth="1"/>
    <col min="9233" max="9233" width="10.88671875" style="7" customWidth="1"/>
    <col min="9234" max="9238" width="9.6640625" style="7" customWidth="1"/>
    <col min="9239" max="9240" width="12.6640625" style="7" customWidth="1"/>
    <col min="9241" max="9241" width="15.44140625" style="7" customWidth="1"/>
    <col min="9242" max="9249" width="15.109375" style="7" customWidth="1"/>
    <col min="9250" max="9472" width="12.5546875" style="7"/>
    <col min="9473" max="9473" width="32" style="7" customWidth="1"/>
    <col min="9474" max="9485" width="9.6640625" style="7" customWidth="1"/>
    <col min="9486" max="9486" width="10" style="7" customWidth="1"/>
    <col min="9487" max="9487" width="11.5546875" style="7" customWidth="1"/>
    <col min="9488" max="9488" width="13.44140625" style="7" customWidth="1"/>
    <col min="9489" max="9489" width="10.88671875" style="7" customWidth="1"/>
    <col min="9490" max="9494" width="9.6640625" style="7" customWidth="1"/>
    <col min="9495" max="9496" width="12.6640625" style="7" customWidth="1"/>
    <col min="9497" max="9497" width="15.44140625" style="7" customWidth="1"/>
    <col min="9498" max="9505" width="15.109375" style="7" customWidth="1"/>
    <col min="9506" max="9728" width="12.5546875" style="7"/>
    <col min="9729" max="9729" width="32" style="7" customWidth="1"/>
    <col min="9730" max="9741" width="9.6640625" style="7" customWidth="1"/>
    <col min="9742" max="9742" width="10" style="7" customWidth="1"/>
    <col min="9743" max="9743" width="11.5546875" style="7" customWidth="1"/>
    <col min="9744" max="9744" width="13.44140625" style="7" customWidth="1"/>
    <col min="9745" max="9745" width="10.88671875" style="7" customWidth="1"/>
    <col min="9746" max="9750" width="9.6640625" style="7" customWidth="1"/>
    <col min="9751" max="9752" width="12.6640625" style="7" customWidth="1"/>
    <col min="9753" max="9753" width="15.44140625" style="7" customWidth="1"/>
    <col min="9754" max="9761" width="15.109375" style="7" customWidth="1"/>
    <col min="9762" max="9984" width="12.5546875" style="7"/>
    <col min="9985" max="9985" width="32" style="7" customWidth="1"/>
    <col min="9986" max="9997" width="9.6640625" style="7" customWidth="1"/>
    <col min="9998" max="9998" width="10" style="7" customWidth="1"/>
    <col min="9999" max="9999" width="11.5546875" style="7" customWidth="1"/>
    <col min="10000" max="10000" width="13.44140625" style="7" customWidth="1"/>
    <col min="10001" max="10001" width="10.88671875" style="7" customWidth="1"/>
    <col min="10002" max="10006" width="9.6640625" style="7" customWidth="1"/>
    <col min="10007" max="10008" width="12.6640625" style="7" customWidth="1"/>
    <col min="10009" max="10009" width="15.44140625" style="7" customWidth="1"/>
    <col min="10010" max="10017" width="15.109375" style="7" customWidth="1"/>
    <col min="10018" max="10240" width="12.5546875" style="7"/>
    <col min="10241" max="10241" width="32" style="7" customWidth="1"/>
    <col min="10242" max="10253" width="9.6640625" style="7" customWidth="1"/>
    <col min="10254" max="10254" width="10" style="7" customWidth="1"/>
    <col min="10255" max="10255" width="11.5546875" style="7" customWidth="1"/>
    <col min="10256" max="10256" width="13.44140625" style="7" customWidth="1"/>
    <col min="10257" max="10257" width="10.88671875" style="7" customWidth="1"/>
    <col min="10258" max="10262" width="9.6640625" style="7" customWidth="1"/>
    <col min="10263" max="10264" width="12.6640625" style="7" customWidth="1"/>
    <col min="10265" max="10265" width="15.44140625" style="7" customWidth="1"/>
    <col min="10266" max="10273" width="15.109375" style="7" customWidth="1"/>
    <col min="10274" max="10496" width="12.5546875" style="7"/>
    <col min="10497" max="10497" width="32" style="7" customWidth="1"/>
    <col min="10498" max="10509" width="9.6640625" style="7" customWidth="1"/>
    <col min="10510" max="10510" width="10" style="7" customWidth="1"/>
    <col min="10511" max="10511" width="11.5546875" style="7" customWidth="1"/>
    <col min="10512" max="10512" width="13.44140625" style="7" customWidth="1"/>
    <col min="10513" max="10513" width="10.88671875" style="7" customWidth="1"/>
    <col min="10514" max="10518" width="9.6640625" style="7" customWidth="1"/>
    <col min="10519" max="10520" width="12.6640625" style="7" customWidth="1"/>
    <col min="10521" max="10521" width="15.44140625" style="7" customWidth="1"/>
    <col min="10522" max="10529" width="15.109375" style="7" customWidth="1"/>
    <col min="10530" max="10752" width="12.5546875" style="7"/>
    <col min="10753" max="10753" width="32" style="7" customWidth="1"/>
    <col min="10754" max="10765" width="9.6640625" style="7" customWidth="1"/>
    <col min="10766" max="10766" width="10" style="7" customWidth="1"/>
    <col min="10767" max="10767" width="11.5546875" style="7" customWidth="1"/>
    <col min="10768" max="10768" width="13.44140625" style="7" customWidth="1"/>
    <col min="10769" max="10769" width="10.88671875" style="7" customWidth="1"/>
    <col min="10770" max="10774" width="9.6640625" style="7" customWidth="1"/>
    <col min="10775" max="10776" width="12.6640625" style="7" customWidth="1"/>
    <col min="10777" max="10777" width="15.44140625" style="7" customWidth="1"/>
    <col min="10778" max="10785" width="15.109375" style="7" customWidth="1"/>
    <col min="10786" max="11008" width="12.5546875" style="7"/>
    <col min="11009" max="11009" width="32" style="7" customWidth="1"/>
    <col min="11010" max="11021" width="9.6640625" style="7" customWidth="1"/>
    <col min="11022" max="11022" width="10" style="7" customWidth="1"/>
    <col min="11023" max="11023" width="11.5546875" style="7" customWidth="1"/>
    <col min="11024" max="11024" width="13.44140625" style="7" customWidth="1"/>
    <col min="11025" max="11025" width="10.88671875" style="7" customWidth="1"/>
    <col min="11026" max="11030" width="9.6640625" style="7" customWidth="1"/>
    <col min="11031" max="11032" width="12.6640625" style="7" customWidth="1"/>
    <col min="11033" max="11033" width="15.44140625" style="7" customWidth="1"/>
    <col min="11034" max="11041" width="15.109375" style="7" customWidth="1"/>
    <col min="11042" max="11264" width="12.5546875" style="7"/>
    <col min="11265" max="11265" width="32" style="7" customWidth="1"/>
    <col min="11266" max="11277" width="9.6640625" style="7" customWidth="1"/>
    <col min="11278" max="11278" width="10" style="7" customWidth="1"/>
    <col min="11279" max="11279" width="11.5546875" style="7" customWidth="1"/>
    <col min="11280" max="11280" width="13.44140625" style="7" customWidth="1"/>
    <col min="11281" max="11281" width="10.88671875" style="7" customWidth="1"/>
    <col min="11282" max="11286" width="9.6640625" style="7" customWidth="1"/>
    <col min="11287" max="11288" width="12.6640625" style="7" customWidth="1"/>
    <col min="11289" max="11289" width="15.44140625" style="7" customWidth="1"/>
    <col min="11290" max="11297" width="15.109375" style="7" customWidth="1"/>
    <col min="11298" max="11520" width="12.5546875" style="7"/>
    <col min="11521" max="11521" width="32" style="7" customWidth="1"/>
    <col min="11522" max="11533" width="9.6640625" style="7" customWidth="1"/>
    <col min="11534" max="11534" width="10" style="7" customWidth="1"/>
    <col min="11535" max="11535" width="11.5546875" style="7" customWidth="1"/>
    <col min="11536" max="11536" width="13.44140625" style="7" customWidth="1"/>
    <col min="11537" max="11537" width="10.88671875" style="7" customWidth="1"/>
    <col min="11538" max="11542" width="9.6640625" style="7" customWidth="1"/>
    <col min="11543" max="11544" width="12.6640625" style="7" customWidth="1"/>
    <col min="11545" max="11545" width="15.44140625" style="7" customWidth="1"/>
    <col min="11546" max="11553" width="15.109375" style="7" customWidth="1"/>
    <col min="11554" max="11776" width="12.5546875" style="7"/>
    <col min="11777" max="11777" width="32" style="7" customWidth="1"/>
    <col min="11778" max="11789" width="9.6640625" style="7" customWidth="1"/>
    <col min="11790" max="11790" width="10" style="7" customWidth="1"/>
    <col min="11791" max="11791" width="11.5546875" style="7" customWidth="1"/>
    <col min="11792" max="11792" width="13.44140625" style="7" customWidth="1"/>
    <col min="11793" max="11793" width="10.88671875" style="7" customWidth="1"/>
    <col min="11794" max="11798" width="9.6640625" style="7" customWidth="1"/>
    <col min="11799" max="11800" width="12.6640625" style="7" customWidth="1"/>
    <col min="11801" max="11801" width="15.44140625" style="7" customWidth="1"/>
    <col min="11802" max="11809" width="15.109375" style="7" customWidth="1"/>
    <col min="11810" max="12032" width="12.5546875" style="7"/>
    <col min="12033" max="12033" width="32" style="7" customWidth="1"/>
    <col min="12034" max="12045" width="9.6640625" style="7" customWidth="1"/>
    <col min="12046" max="12046" width="10" style="7" customWidth="1"/>
    <col min="12047" max="12047" width="11.5546875" style="7" customWidth="1"/>
    <col min="12048" max="12048" width="13.44140625" style="7" customWidth="1"/>
    <col min="12049" max="12049" width="10.88671875" style="7" customWidth="1"/>
    <col min="12050" max="12054" width="9.6640625" style="7" customWidth="1"/>
    <col min="12055" max="12056" width="12.6640625" style="7" customWidth="1"/>
    <col min="12057" max="12057" width="15.44140625" style="7" customWidth="1"/>
    <col min="12058" max="12065" width="15.109375" style="7" customWidth="1"/>
    <col min="12066" max="12288" width="12.5546875" style="7"/>
    <col min="12289" max="12289" width="32" style="7" customWidth="1"/>
    <col min="12290" max="12301" width="9.6640625" style="7" customWidth="1"/>
    <col min="12302" max="12302" width="10" style="7" customWidth="1"/>
    <col min="12303" max="12303" width="11.5546875" style="7" customWidth="1"/>
    <col min="12304" max="12304" width="13.44140625" style="7" customWidth="1"/>
    <col min="12305" max="12305" width="10.88671875" style="7" customWidth="1"/>
    <col min="12306" max="12310" width="9.6640625" style="7" customWidth="1"/>
    <col min="12311" max="12312" width="12.6640625" style="7" customWidth="1"/>
    <col min="12313" max="12313" width="15.44140625" style="7" customWidth="1"/>
    <col min="12314" max="12321" width="15.109375" style="7" customWidth="1"/>
    <col min="12322" max="12544" width="12.5546875" style="7"/>
    <col min="12545" max="12545" width="32" style="7" customWidth="1"/>
    <col min="12546" max="12557" width="9.6640625" style="7" customWidth="1"/>
    <col min="12558" max="12558" width="10" style="7" customWidth="1"/>
    <col min="12559" max="12559" width="11.5546875" style="7" customWidth="1"/>
    <col min="12560" max="12560" width="13.44140625" style="7" customWidth="1"/>
    <col min="12561" max="12561" width="10.88671875" style="7" customWidth="1"/>
    <col min="12562" max="12566" width="9.6640625" style="7" customWidth="1"/>
    <col min="12567" max="12568" width="12.6640625" style="7" customWidth="1"/>
    <col min="12569" max="12569" width="15.44140625" style="7" customWidth="1"/>
    <col min="12570" max="12577" width="15.109375" style="7" customWidth="1"/>
    <col min="12578" max="12800" width="12.5546875" style="7"/>
    <col min="12801" max="12801" width="32" style="7" customWidth="1"/>
    <col min="12802" max="12813" width="9.6640625" style="7" customWidth="1"/>
    <col min="12814" max="12814" width="10" style="7" customWidth="1"/>
    <col min="12815" max="12815" width="11.5546875" style="7" customWidth="1"/>
    <col min="12816" max="12816" width="13.44140625" style="7" customWidth="1"/>
    <col min="12817" max="12817" width="10.88671875" style="7" customWidth="1"/>
    <col min="12818" max="12822" width="9.6640625" style="7" customWidth="1"/>
    <col min="12823" max="12824" width="12.6640625" style="7" customWidth="1"/>
    <col min="12825" max="12825" width="15.44140625" style="7" customWidth="1"/>
    <col min="12826" max="12833" width="15.109375" style="7" customWidth="1"/>
    <col min="12834" max="13056" width="12.5546875" style="7"/>
    <col min="13057" max="13057" width="32" style="7" customWidth="1"/>
    <col min="13058" max="13069" width="9.6640625" style="7" customWidth="1"/>
    <col min="13070" max="13070" width="10" style="7" customWidth="1"/>
    <col min="13071" max="13071" width="11.5546875" style="7" customWidth="1"/>
    <col min="13072" max="13072" width="13.44140625" style="7" customWidth="1"/>
    <col min="13073" max="13073" width="10.88671875" style="7" customWidth="1"/>
    <col min="13074" max="13078" width="9.6640625" style="7" customWidth="1"/>
    <col min="13079" max="13080" width="12.6640625" style="7" customWidth="1"/>
    <col min="13081" max="13081" width="15.44140625" style="7" customWidth="1"/>
    <col min="13082" max="13089" width="15.109375" style="7" customWidth="1"/>
    <col min="13090" max="13312" width="12.5546875" style="7"/>
    <col min="13313" max="13313" width="32" style="7" customWidth="1"/>
    <col min="13314" max="13325" width="9.6640625" style="7" customWidth="1"/>
    <col min="13326" max="13326" width="10" style="7" customWidth="1"/>
    <col min="13327" max="13327" width="11.5546875" style="7" customWidth="1"/>
    <col min="13328" max="13328" width="13.44140625" style="7" customWidth="1"/>
    <col min="13329" max="13329" width="10.88671875" style="7" customWidth="1"/>
    <col min="13330" max="13334" width="9.6640625" style="7" customWidth="1"/>
    <col min="13335" max="13336" width="12.6640625" style="7" customWidth="1"/>
    <col min="13337" max="13337" width="15.44140625" style="7" customWidth="1"/>
    <col min="13338" max="13345" width="15.109375" style="7" customWidth="1"/>
    <col min="13346" max="13568" width="12.5546875" style="7"/>
    <col min="13569" max="13569" width="32" style="7" customWidth="1"/>
    <col min="13570" max="13581" width="9.6640625" style="7" customWidth="1"/>
    <col min="13582" max="13582" width="10" style="7" customWidth="1"/>
    <col min="13583" max="13583" width="11.5546875" style="7" customWidth="1"/>
    <col min="13584" max="13584" width="13.44140625" style="7" customWidth="1"/>
    <col min="13585" max="13585" width="10.88671875" style="7" customWidth="1"/>
    <col min="13586" max="13590" width="9.6640625" style="7" customWidth="1"/>
    <col min="13591" max="13592" width="12.6640625" style="7" customWidth="1"/>
    <col min="13593" max="13593" width="15.44140625" style="7" customWidth="1"/>
    <col min="13594" max="13601" width="15.109375" style="7" customWidth="1"/>
    <col min="13602" max="13824" width="12.5546875" style="7"/>
    <col min="13825" max="13825" width="32" style="7" customWidth="1"/>
    <col min="13826" max="13837" width="9.6640625" style="7" customWidth="1"/>
    <col min="13838" max="13838" width="10" style="7" customWidth="1"/>
    <col min="13839" max="13839" width="11.5546875" style="7" customWidth="1"/>
    <col min="13840" max="13840" width="13.44140625" style="7" customWidth="1"/>
    <col min="13841" max="13841" width="10.88671875" style="7" customWidth="1"/>
    <col min="13842" max="13846" width="9.6640625" style="7" customWidth="1"/>
    <col min="13847" max="13848" width="12.6640625" style="7" customWidth="1"/>
    <col min="13849" max="13849" width="15.44140625" style="7" customWidth="1"/>
    <col min="13850" max="13857" width="15.109375" style="7" customWidth="1"/>
    <col min="13858" max="14080" width="12.5546875" style="7"/>
    <col min="14081" max="14081" width="32" style="7" customWidth="1"/>
    <col min="14082" max="14093" width="9.6640625" style="7" customWidth="1"/>
    <col min="14094" max="14094" width="10" style="7" customWidth="1"/>
    <col min="14095" max="14095" width="11.5546875" style="7" customWidth="1"/>
    <col min="14096" max="14096" width="13.44140625" style="7" customWidth="1"/>
    <col min="14097" max="14097" width="10.88671875" style="7" customWidth="1"/>
    <col min="14098" max="14102" width="9.6640625" style="7" customWidth="1"/>
    <col min="14103" max="14104" width="12.6640625" style="7" customWidth="1"/>
    <col min="14105" max="14105" width="15.44140625" style="7" customWidth="1"/>
    <col min="14106" max="14113" width="15.109375" style="7" customWidth="1"/>
    <col min="14114" max="14336" width="12.5546875" style="7"/>
    <col min="14337" max="14337" width="32" style="7" customWidth="1"/>
    <col min="14338" max="14349" width="9.6640625" style="7" customWidth="1"/>
    <col min="14350" max="14350" width="10" style="7" customWidth="1"/>
    <col min="14351" max="14351" width="11.5546875" style="7" customWidth="1"/>
    <col min="14352" max="14352" width="13.44140625" style="7" customWidth="1"/>
    <col min="14353" max="14353" width="10.88671875" style="7" customWidth="1"/>
    <col min="14354" max="14358" width="9.6640625" style="7" customWidth="1"/>
    <col min="14359" max="14360" width="12.6640625" style="7" customWidth="1"/>
    <col min="14361" max="14361" width="15.44140625" style="7" customWidth="1"/>
    <col min="14362" max="14369" width="15.109375" style="7" customWidth="1"/>
    <col min="14370" max="14592" width="12.5546875" style="7"/>
    <col min="14593" max="14593" width="32" style="7" customWidth="1"/>
    <col min="14594" max="14605" width="9.6640625" style="7" customWidth="1"/>
    <col min="14606" max="14606" width="10" style="7" customWidth="1"/>
    <col min="14607" max="14607" width="11.5546875" style="7" customWidth="1"/>
    <col min="14608" max="14608" width="13.44140625" style="7" customWidth="1"/>
    <col min="14609" max="14609" width="10.88671875" style="7" customWidth="1"/>
    <col min="14610" max="14614" width="9.6640625" style="7" customWidth="1"/>
    <col min="14615" max="14616" width="12.6640625" style="7" customWidth="1"/>
    <col min="14617" max="14617" width="15.44140625" style="7" customWidth="1"/>
    <col min="14618" max="14625" width="15.109375" style="7" customWidth="1"/>
    <col min="14626" max="14848" width="12.5546875" style="7"/>
    <col min="14849" max="14849" width="32" style="7" customWidth="1"/>
    <col min="14850" max="14861" width="9.6640625" style="7" customWidth="1"/>
    <col min="14862" max="14862" width="10" style="7" customWidth="1"/>
    <col min="14863" max="14863" width="11.5546875" style="7" customWidth="1"/>
    <col min="14864" max="14864" width="13.44140625" style="7" customWidth="1"/>
    <col min="14865" max="14865" width="10.88671875" style="7" customWidth="1"/>
    <col min="14866" max="14870" width="9.6640625" style="7" customWidth="1"/>
    <col min="14871" max="14872" width="12.6640625" style="7" customWidth="1"/>
    <col min="14873" max="14873" width="15.44140625" style="7" customWidth="1"/>
    <col min="14874" max="14881" width="15.109375" style="7" customWidth="1"/>
    <col min="14882" max="15104" width="12.5546875" style="7"/>
    <col min="15105" max="15105" width="32" style="7" customWidth="1"/>
    <col min="15106" max="15117" width="9.6640625" style="7" customWidth="1"/>
    <col min="15118" max="15118" width="10" style="7" customWidth="1"/>
    <col min="15119" max="15119" width="11.5546875" style="7" customWidth="1"/>
    <col min="15120" max="15120" width="13.44140625" style="7" customWidth="1"/>
    <col min="15121" max="15121" width="10.88671875" style="7" customWidth="1"/>
    <col min="15122" max="15126" width="9.6640625" style="7" customWidth="1"/>
    <col min="15127" max="15128" width="12.6640625" style="7" customWidth="1"/>
    <col min="15129" max="15129" width="15.44140625" style="7" customWidth="1"/>
    <col min="15130" max="15137" width="15.109375" style="7" customWidth="1"/>
    <col min="15138" max="15360" width="12.5546875" style="7"/>
    <col min="15361" max="15361" width="32" style="7" customWidth="1"/>
    <col min="15362" max="15373" width="9.6640625" style="7" customWidth="1"/>
    <col min="15374" max="15374" width="10" style="7" customWidth="1"/>
    <col min="15375" max="15375" width="11.5546875" style="7" customWidth="1"/>
    <col min="15376" max="15376" width="13.44140625" style="7" customWidth="1"/>
    <col min="15377" max="15377" width="10.88671875" style="7" customWidth="1"/>
    <col min="15378" max="15382" width="9.6640625" style="7" customWidth="1"/>
    <col min="15383" max="15384" width="12.6640625" style="7" customWidth="1"/>
    <col min="15385" max="15385" width="15.44140625" style="7" customWidth="1"/>
    <col min="15386" max="15393" width="15.109375" style="7" customWidth="1"/>
    <col min="15394" max="15616" width="12.5546875" style="7"/>
    <col min="15617" max="15617" width="32" style="7" customWidth="1"/>
    <col min="15618" max="15629" width="9.6640625" style="7" customWidth="1"/>
    <col min="15630" max="15630" width="10" style="7" customWidth="1"/>
    <col min="15631" max="15631" width="11.5546875" style="7" customWidth="1"/>
    <col min="15632" max="15632" width="13.44140625" style="7" customWidth="1"/>
    <col min="15633" max="15633" width="10.88671875" style="7" customWidth="1"/>
    <col min="15634" max="15638" width="9.6640625" style="7" customWidth="1"/>
    <col min="15639" max="15640" width="12.6640625" style="7" customWidth="1"/>
    <col min="15641" max="15641" width="15.44140625" style="7" customWidth="1"/>
    <col min="15642" max="15649" width="15.109375" style="7" customWidth="1"/>
    <col min="15650" max="15872" width="12.5546875" style="7"/>
    <col min="15873" max="15873" width="32" style="7" customWidth="1"/>
    <col min="15874" max="15885" width="9.6640625" style="7" customWidth="1"/>
    <col min="15886" max="15886" width="10" style="7" customWidth="1"/>
    <col min="15887" max="15887" width="11.5546875" style="7" customWidth="1"/>
    <col min="15888" max="15888" width="13.44140625" style="7" customWidth="1"/>
    <col min="15889" max="15889" width="10.88671875" style="7" customWidth="1"/>
    <col min="15890" max="15894" width="9.6640625" style="7" customWidth="1"/>
    <col min="15895" max="15896" width="12.6640625" style="7" customWidth="1"/>
    <col min="15897" max="15897" width="15.44140625" style="7" customWidth="1"/>
    <col min="15898" max="15905" width="15.109375" style="7" customWidth="1"/>
    <col min="15906" max="16128" width="12.5546875" style="7"/>
    <col min="16129" max="16129" width="32" style="7" customWidth="1"/>
    <col min="16130" max="16141" width="9.6640625" style="7" customWidth="1"/>
    <col min="16142" max="16142" width="10" style="7" customWidth="1"/>
    <col min="16143" max="16143" width="11.5546875" style="7" customWidth="1"/>
    <col min="16144" max="16144" width="13.44140625" style="7" customWidth="1"/>
    <col min="16145" max="16145" width="10.88671875" style="7" customWidth="1"/>
    <col min="16146" max="16150" width="9.6640625" style="7" customWidth="1"/>
    <col min="16151" max="16152" width="12.6640625" style="7" customWidth="1"/>
    <col min="16153" max="16153" width="15.44140625" style="7" customWidth="1"/>
    <col min="16154" max="16161" width="15.109375" style="7" customWidth="1"/>
    <col min="16162" max="16384" width="12.5546875" style="7"/>
  </cols>
  <sheetData>
    <row r="1" spans="1:27" ht="18" customHeight="1">
      <c r="A1" s="1215" t="s">
        <v>1044</v>
      </c>
    </row>
    <row r="2" spans="1:27" ht="24.75" customHeight="1">
      <c r="A2" s="3" t="s">
        <v>837</v>
      </c>
      <c r="B2" s="3"/>
      <c r="C2" s="3"/>
      <c r="D2" s="3"/>
      <c r="E2" s="3"/>
      <c r="F2" s="3"/>
      <c r="G2" s="3"/>
      <c r="H2" s="3"/>
      <c r="I2" s="3"/>
      <c r="J2" s="3"/>
      <c r="K2" s="3"/>
      <c r="L2" s="3"/>
      <c r="M2" s="3"/>
      <c r="N2" s="3"/>
      <c r="O2" s="3"/>
      <c r="P2" s="3"/>
      <c r="Q2" s="3"/>
      <c r="R2" s="3"/>
      <c r="S2" s="3"/>
      <c r="T2" s="3"/>
      <c r="U2" s="3"/>
      <c r="V2" s="3"/>
      <c r="W2" s="3"/>
      <c r="X2" s="3"/>
      <c r="Y2" s="3"/>
    </row>
    <row r="3" spans="1:27" ht="26.25" customHeight="1">
      <c r="A3" s="98">
        <v>45777</v>
      </c>
      <c r="B3" s="868"/>
      <c r="C3" s="869"/>
      <c r="D3" s="869"/>
      <c r="E3" s="869"/>
      <c r="F3" s="869"/>
      <c r="G3" s="869"/>
      <c r="H3" s="869"/>
      <c r="I3" s="869"/>
      <c r="J3" s="869"/>
      <c r="K3" s="869"/>
      <c r="L3" s="869"/>
      <c r="M3" s="869"/>
      <c r="N3" s="869"/>
      <c r="O3" s="869"/>
      <c r="P3" s="869"/>
      <c r="Q3" s="869"/>
      <c r="R3" s="869"/>
      <c r="S3" s="869"/>
      <c r="T3" s="869"/>
      <c r="U3" s="869"/>
      <c r="V3" s="869"/>
      <c r="W3" s="869"/>
      <c r="X3" s="869"/>
      <c r="Y3" s="869"/>
    </row>
    <row r="4" spans="1:27" ht="23.25" customHeight="1">
      <c r="A4" s="544" t="s">
        <v>73</v>
      </c>
      <c r="B4" s="544"/>
      <c r="C4" s="544"/>
      <c r="D4" s="544"/>
      <c r="E4" s="544"/>
      <c r="F4" s="544"/>
      <c r="G4" s="544"/>
      <c r="H4" s="544"/>
      <c r="I4" s="544"/>
      <c r="J4" s="544"/>
      <c r="K4" s="544"/>
      <c r="L4" s="544"/>
      <c r="M4" s="544"/>
      <c r="N4" s="544"/>
      <c r="O4" s="544"/>
      <c r="P4" s="544"/>
      <c r="Q4" s="544"/>
      <c r="R4" s="544"/>
      <c r="S4" s="544"/>
      <c r="T4" s="544"/>
      <c r="U4" s="544"/>
      <c r="V4" s="544"/>
      <c r="W4" s="544"/>
      <c r="X4" s="544"/>
      <c r="Y4" s="544"/>
    </row>
    <row r="5" spans="1:27" ht="9" customHeight="1" thickBot="1">
      <c r="A5" s="128"/>
      <c r="B5" s="128"/>
      <c r="C5" s="128"/>
      <c r="D5" s="128"/>
      <c r="E5" s="128"/>
      <c r="F5" s="128"/>
      <c r="G5" s="128"/>
      <c r="H5" s="128"/>
      <c r="I5" s="128"/>
      <c r="J5" s="128"/>
      <c r="K5" s="128"/>
      <c r="L5" s="128"/>
      <c r="M5" s="128"/>
      <c r="N5" s="128"/>
      <c r="O5" s="128"/>
      <c r="P5" s="128"/>
      <c r="Q5" s="128"/>
      <c r="R5" s="128"/>
      <c r="S5" s="128"/>
      <c r="T5" s="128"/>
      <c r="U5" s="128"/>
      <c r="V5" s="128"/>
      <c r="W5" s="128"/>
      <c r="X5" s="128"/>
      <c r="Y5" s="128"/>
    </row>
    <row r="6" spans="1:27" s="8" customFormat="1" ht="12.75" customHeight="1">
      <c r="A6" s="737"/>
      <c r="B6" s="737"/>
      <c r="C6" s="737"/>
      <c r="D6" s="737"/>
      <c r="E6" s="737"/>
      <c r="F6" s="737"/>
      <c r="G6" s="737"/>
      <c r="H6" s="737"/>
      <c r="I6" s="737"/>
      <c r="J6" s="737"/>
      <c r="K6" s="737"/>
      <c r="L6" s="737"/>
      <c r="M6" s="737"/>
      <c r="N6" s="737"/>
      <c r="O6" s="737"/>
      <c r="P6" s="737"/>
      <c r="Q6" s="737"/>
      <c r="R6" s="737"/>
      <c r="S6" s="737"/>
      <c r="T6" s="737"/>
      <c r="U6" s="737"/>
      <c r="V6" s="737"/>
      <c r="W6" s="737"/>
      <c r="X6" s="737"/>
      <c r="Y6" s="870" t="s">
        <v>838</v>
      </c>
    </row>
    <row r="7" spans="1:27" s="8" customFormat="1" ht="15.6">
      <c r="A7" s="740"/>
      <c r="B7" s="871" t="s">
        <v>839</v>
      </c>
      <c r="C7" s="871"/>
      <c r="D7" s="871"/>
      <c r="E7" s="871"/>
      <c r="F7" s="871"/>
      <c r="G7" s="871"/>
      <c r="H7" s="871"/>
      <c r="I7" s="871"/>
      <c r="J7" s="871"/>
      <c r="K7" s="871"/>
      <c r="L7" s="871"/>
      <c r="M7" s="871"/>
      <c r="N7" s="871"/>
      <c r="O7" s="871"/>
      <c r="P7" s="871"/>
      <c r="Q7" s="871"/>
      <c r="R7" s="871"/>
      <c r="S7" s="871"/>
      <c r="T7" s="871"/>
      <c r="U7" s="871"/>
      <c r="V7" s="871"/>
      <c r="W7" s="871"/>
      <c r="X7" s="871"/>
      <c r="Y7" s="872"/>
    </row>
    <row r="8" spans="1:27" s="8" customFormat="1" ht="25.2" customHeight="1">
      <c r="A8" s="744"/>
      <c r="B8" s="873"/>
      <c r="C8" s="873"/>
      <c r="D8" s="873"/>
      <c r="E8" s="873"/>
      <c r="F8" s="873"/>
      <c r="G8" s="873"/>
      <c r="H8" s="873"/>
      <c r="I8" s="873"/>
      <c r="J8" s="873"/>
      <c r="K8" s="873"/>
      <c r="L8" s="873"/>
      <c r="M8" s="873"/>
      <c r="N8" s="873"/>
      <c r="O8" s="873"/>
      <c r="P8" s="873"/>
      <c r="Q8" s="873"/>
      <c r="R8" s="873"/>
      <c r="S8" s="873"/>
      <c r="T8" s="873"/>
      <c r="U8" s="873"/>
      <c r="V8" s="873"/>
      <c r="W8" s="874" t="s">
        <v>840</v>
      </c>
      <c r="X8" s="874" t="s">
        <v>841</v>
      </c>
      <c r="Y8" s="872"/>
    </row>
    <row r="9" spans="1:27" s="8" customFormat="1" ht="18" customHeight="1">
      <c r="A9" s="875" t="s">
        <v>721</v>
      </c>
      <c r="B9" s="876" t="s">
        <v>842</v>
      </c>
      <c r="C9" s="876"/>
      <c r="D9" s="876"/>
      <c r="E9" s="876"/>
      <c r="F9" s="876"/>
      <c r="G9" s="876"/>
      <c r="H9" s="876"/>
      <c r="I9" s="876"/>
      <c r="J9" s="876"/>
      <c r="K9" s="876"/>
      <c r="L9" s="876"/>
      <c r="M9" s="876"/>
      <c r="N9" s="877" t="s">
        <v>843</v>
      </c>
      <c r="O9" s="877" t="s">
        <v>844</v>
      </c>
      <c r="P9" s="877" t="s">
        <v>845</v>
      </c>
      <c r="Q9" s="877" t="s">
        <v>846</v>
      </c>
      <c r="R9" s="876" t="s">
        <v>847</v>
      </c>
      <c r="S9" s="876"/>
      <c r="T9" s="876"/>
      <c r="U9" s="876"/>
      <c r="V9" s="876"/>
      <c r="W9" s="874"/>
      <c r="X9" s="874"/>
      <c r="Y9" s="872"/>
    </row>
    <row r="10" spans="1:27" s="8" customFormat="1" ht="18" customHeight="1">
      <c r="A10" s="740"/>
      <c r="B10" s="878"/>
      <c r="C10" s="878"/>
      <c r="D10" s="878"/>
      <c r="E10" s="878"/>
      <c r="F10" s="878"/>
      <c r="G10" s="878"/>
      <c r="H10" s="878"/>
      <c r="I10" s="878"/>
      <c r="J10" s="878"/>
      <c r="K10" s="878"/>
      <c r="L10" s="878"/>
      <c r="M10" s="878"/>
      <c r="N10" s="877"/>
      <c r="O10" s="877"/>
      <c r="P10" s="877"/>
      <c r="Q10" s="877"/>
      <c r="R10" s="878"/>
      <c r="S10" s="878"/>
      <c r="T10" s="878"/>
      <c r="U10" s="878"/>
      <c r="V10" s="878"/>
      <c r="W10" s="874"/>
      <c r="X10" s="874"/>
      <c r="Y10" s="872"/>
    </row>
    <row r="11" spans="1:27" s="8" customFormat="1" ht="21" customHeight="1" thickBot="1">
      <c r="A11" s="879"/>
      <c r="B11" s="880">
        <v>0</v>
      </c>
      <c r="C11" s="880">
        <v>0.2</v>
      </c>
      <c r="D11" s="880">
        <v>0.25</v>
      </c>
      <c r="E11" s="880">
        <v>0.5</v>
      </c>
      <c r="F11" s="880">
        <v>0.75</v>
      </c>
      <c r="G11" s="880">
        <v>1</v>
      </c>
      <c r="H11" s="880">
        <v>1.25</v>
      </c>
      <c r="I11" s="880">
        <v>1.5</v>
      </c>
      <c r="J11" s="880">
        <v>1.75</v>
      </c>
      <c r="K11" s="880">
        <v>2</v>
      </c>
      <c r="L11" s="880"/>
      <c r="M11" s="880">
        <v>2.5</v>
      </c>
      <c r="N11" s="881"/>
      <c r="O11" s="881"/>
      <c r="P11" s="881"/>
      <c r="Q11" s="881"/>
      <c r="R11" s="880">
        <v>3</v>
      </c>
      <c r="S11" s="880">
        <v>4</v>
      </c>
      <c r="T11" s="880">
        <v>5</v>
      </c>
      <c r="U11" s="880">
        <v>7.5</v>
      </c>
      <c r="V11" s="880">
        <v>10</v>
      </c>
      <c r="W11" s="882"/>
      <c r="X11" s="882"/>
      <c r="Y11" s="883"/>
    </row>
    <row r="12" spans="1:27" ht="9" customHeight="1">
      <c r="A12" s="760"/>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4"/>
    </row>
    <row r="13" spans="1:27" ht="20.100000000000001" customHeight="1">
      <c r="A13" s="713" t="s">
        <v>68</v>
      </c>
      <c r="B13" s="885">
        <v>0</v>
      </c>
      <c r="C13" s="885">
        <v>6054.72</v>
      </c>
      <c r="D13" s="885">
        <v>0</v>
      </c>
      <c r="E13" s="885">
        <v>13321.77</v>
      </c>
      <c r="F13" s="885">
        <v>814.01</v>
      </c>
      <c r="G13" s="885">
        <v>1732825.65</v>
      </c>
      <c r="H13" s="885">
        <v>0</v>
      </c>
      <c r="I13" s="885">
        <v>393032.91000000003</v>
      </c>
      <c r="J13" s="885">
        <v>0</v>
      </c>
      <c r="K13" s="885">
        <v>3.36</v>
      </c>
      <c r="L13" s="885">
        <v>79679.16</v>
      </c>
      <c r="M13" s="885">
        <v>479199.17000000004</v>
      </c>
      <c r="N13" s="885">
        <v>0</v>
      </c>
      <c r="O13" s="885">
        <v>0</v>
      </c>
      <c r="P13" s="885">
        <v>0</v>
      </c>
      <c r="Q13" s="885">
        <v>0</v>
      </c>
      <c r="R13" s="885">
        <v>0</v>
      </c>
      <c r="S13" s="885">
        <v>331.43</v>
      </c>
      <c r="T13" s="885">
        <v>0</v>
      </c>
      <c r="U13" s="885">
        <v>0</v>
      </c>
      <c r="V13" s="885">
        <v>0</v>
      </c>
      <c r="W13" s="886">
        <v>2705262.18</v>
      </c>
      <c r="X13" s="886">
        <v>14353.630000000001</v>
      </c>
      <c r="Y13" s="886">
        <v>2690908.5500000003</v>
      </c>
      <c r="Z13" s="713"/>
      <c r="AA13" s="566"/>
    </row>
    <row r="14" spans="1:27" ht="20.100000000000001" customHeight="1">
      <c r="A14" s="85" t="s">
        <v>29</v>
      </c>
      <c r="B14" s="885">
        <v>0</v>
      </c>
      <c r="C14" s="885">
        <v>2531.29</v>
      </c>
      <c r="D14" s="885">
        <v>0</v>
      </c>
      <c r="E14" s="885">
        <v>0.14000000000000001</v>
      </c>
      <c r="F14" s="885">
        <v>0</v>
      </c>
      <c r="G14" s="885">
        <v>2198582.7100000004</v>
      </c>
      <c r="H14" s="885">
        <v>0</v>
      </c>
      <c r="I14" s="885">
        <v>2341.2200000000003</v>
      </c>
      <c r="J14" s="885">
        <v>0</v>
      </c>
      <c r="K14" s="885">
        <v>63039.62</v>
      </c>
      <c r="L14" s="885">
        <v>0</v>
      </c>
      <c r="M14" s="885">
        <v>303.17</v>
      </c>
      <c r="N14" s="885">
        <v>0</v>
      </c>
      <c r="O14" s="885">
        <v>0</v>
      </c>
      <c r="P14" s="885">
        <v>0</v>
      </c>
      <c r="Q14" s="885">
        <v>0</v>
      </c>
      <c r="R14" s="885">
        <v>0</v>
      </c>
      <c r="S14" s="885">
        <v>0</v>
      </c>
      <c r="T14" s="885">
        <v>0</v>
      </c>
      <c r="U14" s="885">
        <v>0</v>
      </c>
      <c r="V14" s="885">
        <v>0</v>
      </c>
      <c r="W14" s="886">
        <v>2266798.1500000008</v>
      </c>
      <c r="X14" s="886">
        <v>27532.84</v>
      </c>
      <c r="Y14" s="886">
        <v>2239265.310000001</v>
      </c>
      <c r="Z14" s="713"/>
      <c r="AA14" s="566"/>
    </row>
    <row r="15" spans="1:27" ht="20.100000000000001" customHeight="1">
      <c r="A15" s="85" t="s">
        <v>30</v>
      </c>
      <c r="B15" s="885">
        <v>0</v>
      </c>
      <c r="C15" s="885">
        <v>33295.160000000003</v>
      </c>
      <c r="D15" s="885">
        <v>0</v>
      </c>
      <c r="E15" s="885">
        <v>65302.57</v>
      </c>
      <c r="F15" s="885">
        <v>15235.550000000001</v>
      </c>
      <c r="G15" s="885">
        <v>964024.61</v>
      </c>
      <c r="H15" s="885">
        <v>0</v>
      </c>
      <c r="I15" s="885">
        <v>26904.6</v>
      </c>
      <c r="J15" s="885">
        <v>0</v>
      </c>
      <c r="K15" s="885">
        <v>0</v>
      </c>
      <c r="L15" s="885">
        <v>48871.69</v>
      </c>
      <c r="M15" s="885">
        <v>656.79</v>
      </c>
      <c r="N15" s="885">
        <v>0</v>
      </c>
      <c r="O15" s="885">
        <v>0</v>
      </c>
      <c r="P15" s="885">
        <v>0</v>
      </c>
      <c r="Q15" s="885">
        <v>0</v>
      </c>
      <c r="R15" s="885">
        <v>0</v>
      </c>
      <c r="S15" s="885">
        <v>0</v>
      </c>
      <c r="T15" s="885">
        <v>0</v>
      </c>
      <c r="U15" s="885">
        <v>0</v>
      </c>
      <c r="V15" s="885">
        <v>0</v>
      </c>
      <c r="W15" s="886">
        <v>1154290.97</v>
      </c>
      <c r="X15" s="886">
        <v>45012.14</v>
      </c>
      <c r="Y15" s="886">
        <v>1109278.83</v>
      </c>
      <c r="Z15" s="713"/>
      <c r="AA15" s="566"/>
    </row>
    <row r="16" spans="1:27" ht="20.100000000000001" customHeight="1">
      <c r="A16" s="85" t="s">
        <v>31</v>
      </c>
      <c r="B16" s="885">
        <v>0</v>
      </c>
      <c r="C16" s="885">
        <v>8722.25</v>
      </c>
      <c r="D16" s="885">
        <v>0</v>
      </c>
      <c r="E16" s="885">
        <v>1406.3700000000001</v>
      </c>
      <c r="F16" s="885">
        <v>0</v>
      </c>
      <c r="G16" s="885">
        <v>190487.21</v>
      </c>
      <c r="H16" s="885">
        <v>0</v>
      </c>
      <c r="I16" s="885">
        <v>606.51</v>
      </c>
      <c r="J16" s="885">
        <v>0</v>
      </c>
      <c r="K16" s="885">
        <v>0</v>
      </c>
      <c r="L16" s="885">
        <v>6853.05</v>
      </c>
      <c r="M16" s="885">
        <v>33128.74</v>
      </c>
      <c r="N16" s="885">
        <v>0</v>
      </c>
      <c r="O16" s="885">
        <v>0</v>
      </c>
      <c r="P16" s="885">
        <v>0</v>
      </c>
      <c r="Q16" s="885">
        <v>0</v>
      </c>
      <c r="R16" s="885">
        <v>0</v>
      </c>
      <c r="S16" s="885">
        <v>0</v>
      </c>
      <c r="T16" s="885">
        <v>0</v>
      </c>
      <c r="U16" s="885">
        <v>0</v>
      </c>
      <c r="V16" s="885">
        <v>0</v>
      </c>
      <c r="W16" s="886">
        <v>241204.12999999998</v>
      </c>
      <c r="X16" s="886">
        <v>0</v>
      </c>
      <c r="Y16" s="886">
        <v>241204.12999999998</v>
      </c>
      <c r="Z16" s="713"/>
      <c r="AA16" s="566"/>
    </row>
    <row r="17" spans="1:27" ht="20.100000000000001" customHeight="1">
      <c r="A17" s="21" t="s">
        <v>32</v>
      </c>
      <c r="B17" s="885">
        <v>0</v>
      </c>
      <c r="C17" s="885">
        <v>9842.69</v>
      </c>
      <c r="D17" s="885">
        <v>0</v>
      </c>
      <c r="E17" s="885">
        <v>5884.7</v>
      </c>
      <c r="F17" s="885">
        <v>0</v>
      </c>
      <c r="G17" s="885">
        <v>1571233.97</v>
      </c>
      <c r="H17" s="885">
        <v>0</v>
      </c>
      <c r="I17" s="885">
        <v>36986.230000000003</v>
      </c>
      <c r="J17" s="885">
        <v>0</v>
      </c>
      <c r="K17" s="885">
        <v>0</v>
      </c>
      <c r="L17" s="885">
        <v>19985.939999999999</v>
      </c>
      <c r="M17" s="885">
        <v>0</v>
      </c>
      <c r="N17" s="885">
        <v>0</v>
      </c>
      <c r="O17" s="885">
        <v>0</v>
      </c>
      <c r="P17" s="885">
        <v>0</v>
      </c>
      <c r="Q17" s="885">
        <v>0</v>
      </c>
      <c r="R17" s="885">
        <v>0</v>
      </c>
      <c r="S17" s="885">
        <v>0</v>
      </c>
      <c r="T17" s="885">
        <v>0</v>
      </c>
      <c r="U17" s="885">
        <v>0</v>
      </c>
      <c r="V17" s="885">
        <v>0</v>
      </c>
      <c r="W17" s="886">
        <v>1643933.5299999998</v>
      </c>
      <c r="X17" s="886">
        <v>262.38</v>
      </c>
      <c r="Y17" s="886">
        <v>1643671.15</v>
      </c>
      <c r="Z17" s="713"/>
      <c r="AA17" s="566"/>
    </row>
    <row r="18" spans="1:27" ht="20.100000000000001" customHeight="1">
      <c r="A18" s="85" t="s">
        <v>33</v>
      </c>
      <c r="B18" s="885">
        <v>0</v>
      </c>
      <c r="C18" s="885">
        <v>8041.78</v>
      </c>
      <c r="D18" s="885">
        <v>0</v>
      </c>
      <c r="E18" s="885">
        <v>0</v>
      </c>
      <c r="F18" s="885">
        <v>0</v>
      </c>
      <c r="G18" s="885">
        <v>1338659.02</v>
      </c>
      <c r="H18" s="885">
        <v>0</v>
      </c>
      <c r="I18" s="885">
        <v>2711.83</v>
      </c>
      <c r="J18" s="885">
        <v>0</v>
      </c>
      <c r="K18" s="885">
        <v>0</v>
      </c>
      <c r="L18" s="885">
        <v>0</v>
      </c>
      <c r="M18" s="885">
        <v>487241.2</v>
      </c>
      <c r="N18" s="885">
        <v>0</v>
      </c>
      <c r="O18" s="885">
        <v>0</v>
      </c>
      <c r="P18" s="885">
        <v>0</v>
      </c>
      <c r="Q18" s="885">
        <v>0</v>
      </c>
      <c r="R18" s="885">
        <v>0</v>
      </c>
      <c r="S18" s="885">
        <v>11180.68</v>
      </c>
      <c r="T18" s="885">
        <v>0</v>
      </c>
      <c r="U18" s="885">
        <v>0</v>
      </c>
      <c r="V18" s="885">
        <v>0</v>
      </c>
      <c r="W18" s="886">
        <v>1847834.51</v>
      </c>
      <c r="X18" s="886">
        <v>0</v>
      </c>
      <c r="Y18" s="886">
        <v>1847834.51</v>
      </c>
      <c r="Z18" s="713"/>
      <c r="AA18" s="566"/>
    </row>
    <row r="19" spans="1:27" ht="20.100000000000001" customHeight="1">
      <c r="A19" s="85" t="s">
        <v>34</v>
      </c>
      <c r="B19" s="885">
        <v>0</v>
      </c>
      <c r="C19" s="885">
        <v>2546.73</v>
      </c>
      <c r="D19" s="885">
        <v>0</v>
      </c>
      <c r="E19" s="885">
        <v>50.52</v>
      </c>
      <c r="F19" s="885">
        <v>0</v>
      </c>
      <c r="G19" s="885">
        <v>467516.86999999994</v>
      </c>
      <c r="H19" s="885">
        <v>0</v>
      </c>
      <c r="I19" s="885">
        <v>1320.04</v>
      </c>
      <c r="J19" s="885">
        <v>0</v>
      </c>
      <c r="K19" s="885">
        <v>0</v>
      </c>
      <c r="L19" s="885">
        <v>14127.58</v>
      </c>
      <c r="M19" s="885">
        <v>693.66</v>
      </c>
      <c r="N19" s="885">
        <v>0</v>
      </c>
      <c r="O19" s="885">
        <v>0</v>
      </c>
      <c r="P19" s="885">
        <v>0</v>
      </c>
      <c r="Q19" s="885">
        <v>0</v>
      </c>
      <c r="R19" s="885">
        <v>0</v>
      </c>
      <c r="S19" s="885">
        <v>0</v>
      </c>
      <c r="T19" s="885">
        <v>0</v>
      </c>
      <c r="U19" s="885">
        <v>0</v>
      </c>
      <c r="V19" s="885">
        <v>0</v>
      </c>
      <c r="W19" s="886">
        <v>486255.39999999991</v>
      </c>
      <c r="X19" s="886">
        <v>3380.9</v>
      </c>
      <c r="Y19" s="886">
        <v>482874.49999999988</v>
      </c>
      <c r="Z19" s="713"/>
      <c r="AA19" s="566"/>
    </row>
    <row r="20" spans="1:27" ht="20.100000000000001" customHeight="1">
      <c r="A20" s="85" t="s">
        <v>35</v>
      </c>
      <c r="B20" s="885">
        <v>0</v>
      </c>
      <c r="C20" s="885">
        <v>0</v>
      </c>
      <c r="D20" s="885">
        <v>0</v>
      </c>
      <c r="E20" s="885">
        <v>14211.58</v>
      </c>
      <c r="F20" s="885">
        <v>0</v>
      </c>
      <c r="G20" s="885">
        <v>258761.03</v>
      </c>
      <c r="H20" s="885">
        <v>0</v>
      </c>
      <c r="I20" s="885">
        <v>0</v>
      </c>
      <c r="J20" s="885">
        <v>0</v>
      </c>
      <c r="K20" s="885">
        <v>0</v>
      </c>
      <c r="L20" s="885">
        <v>0</v>
      </c>
      <c r="M20" s="885">
        <v>17334.080000000002</v>
      </c>
      <c r="N20" s="885">
        <v>0</v>
      </c>
      <c r="O20" s="885">
        <v>0</v>
      </c>
      <c r="P20" s="885">
        <v>0</v>
      </c>
      <c r="Q20" s="885">
        <v>0</v>
      </c>
      <c r="R20" s="885">
        <v>0</v>
      </c>
      <c r="S20" s="885">
        <v>0</v>
      </c>
      <c r="T20" s="885">
        <v>0</v>
      </c>
      <c r="U20" s="885">
        <v>0</v>
      </c>
      <c r="V20" s="885">
        <v>0</v>
      </c>
      <c r="W20" s="886">
        <v>290306.69</v>
      </c>
      <c r="X20" s="886">
        <v>0</v>
      </c>
      <c r="Y20" s="886">
        <v>290306.69</v>
      </c>
      <c r="Z20" s="713"/>
      <c r="AA20" s="566"/>
    </row>
    <row r="21" spans="1:27" ht="29.25" customHeight="1" thickBot="1">
      <c r="A21" s="755" t="s">
        <v>36</v>
      </c>
      <c r="B21" s="887">
        <v>0</v>
      </c>
      <c r="C21" s="888">
        <v>71034.62000000001</v>
      </c>
      <c r="D21" s="888">
        <v>0</v>
      </c>
      <c r="E21" s="888">
        <v>100177.65</v>
      </c>
      <c r="F21" s="887">
        <v>16049.560000000001</v>
      </c>
      <c r="G21" s="888">
        <v>8722091.0699999984</v>
      </c>
      <c r="H21" s="888">
        <v>0</v>
      </c>
      <c r="I21" s="888">
        <v>463903.33999999997</v>
      </c>
      <c r="J21" s="888">
        <v>0</v>
      </c>
      <c r="K21" s="887">
        <v>63042.98</v>
      </c>
      <c r="L21" s="887">
        <v>169517.41999999998</v>
      </c>
      <c r="M21" s="888">
        <v>1018556.81</v>
      </c>
      <c r="N21" s="887">
        <v>0</v>
      </c>
      <c r="O21" s="887">
        <v>0</v>
      </c>
      <c r="P21" s="887">
        <v>0</v>
      </c>
      <c r="Q21" s="887">
        <v>0</v>
      </c>
      <c r="R21" s="888">
        <v>0</v>
      </c>
      <c r="S21" s="887">
        <v>11512.11</v>
      </c>
      <c r="T21" s="887">
        <v>0</v>
      </c>
      <c r="U21" s="887">
        <v>0</v>
      </c>
      <c r="V21" s="887">
        <v>0</v>
      </c>
      <c r="W21" s="888">
        <v>10635885.560000001</v>
      </c>
      <c r="X21" s="888">
        <v>90541.89</v>
      </c>
      <c r="Y21" s="888">
        <v>10545343.67</v>
      </c>
      <c r="Z21" s="889"/>
      <c r="AA21" s="566"/>
    </row>
    <row r="22" spans="1:27" ht="15" customHeight="1">
      <c r="A22" s="759" t="s">
        <v>848</v>
      </c>
      <c r="B22" s="15"/>
      <c r="C22" s="15"/>
      <c r="D22" s="15"/>
      <c r="E22" s="15"/>
      <c r="F22" s="15"/>
      <c r="G22" s="15"/>
      <c r="H22" s="15"/>
      <c r="I22" s="15"/>
      <c r="J22" s="15"/>
      <c r="K22" s="15"/>
      <c r="L22" s="15"/>
      <c r="M22" s="15"/>
      <c r="N22" s="15"/>
      <c r="O22" s="15"/>
      <c r="P22" s="15"/>
      <c r="Q22" s="15"/>
      <c r="R22" s="15"/>
      <c r="S22" s="15"/>
      <c r="T22" s="15"/>
      <c r="U22" s="15"/>
      <c r="V22" s="15"/>
      <c r="W22" s="15"/>
      <c r="X22" s="15"/>
      <c r="Y22" s="15"/>
      <c r="Z22" s="25"/>
      <c r="AA22" s="566"/>
    </row>
    <row r="23" spans="1:27" ht="15" customHeight="1">
      <c r="A23" s="21" t="s">
        <v>849</v>
      </c>
      <c r="B23" s="890"/>
      <c r="C23" s="890"/>
      <c r="D23" s="890"/>
      <c r="E23" s="890"/>
      <c r="F23" s="890"/>
      <c r="G23" s="890"/>
      <c r="H23" s="890"/>
      <c r="I23" s="890"/>
      <c r="J23" s="890"/>
      <c r="K23" s="890"/>
      <c r="L23" s="890"/>
      <c r="M23" s="890"/>
      <c r="N23" s="890"/>
      <c r="O23" s="890"/>
      <c r="P23" s="890"/>
      <c r="Q23" s="890"/>
      <c r="R23" s="890"/>
      <c r="S23" s="890"/>
      <c r="T23" s="890"/>
      <c r="U23" s="890"/>
      <c r="V23" s="890"/>
      <c r="W23" s="890"/>
      <c r="X23" s="890"/>
      <c r="Y23" s="890"/>
      <c r="Z23" s="25"/>
      <c r="AA23" s="566"/>
    </row>
    <row r="24" spans="1:27" ht="15" customHeight="1">
      <c r="A24" s="21" t="s">
        <v>850</v>
      </c>
      <c r="B24" s="15"/>
      <c r="C24" s="15"/>
      <c r="D24" s="15"/>
      <c r="E24" s="15"/>
      <c r="F24" s="15"/>
      <c r="G24" s="15"/>
      <c r="H24" s="15"/>
      <c r="I24" s="15"/>
      <c r="J24" s="15"/>
      <c r="K24" s="15"/>
      <c r="L24" s="15"/>
      <c r="M24" s="15"/>
      <c r="N24" s="15"/>
      <c r="O24" s="15"/>
      <c r="P24" s="15"/>
      <c r="Q24" s="15"/>
      <c r="R24" s="15"/>
      <c r="S24" s="15"/>
      <c r="T24" s="15"/>
      <c r="U24" s="15"/>
      <c r="V24" s="15"/>
      <c r="W24" s="15"/>
      <c r="X24" s="15"/>
      <c r="Y24" s="15"/>
      <c r="Z24" s="25"/>
      <c r="AA24" s="566"/>
    </row>
    <row r="25" spans="1:27">
      <c r="A25" s="21" t="s">
        <v>851</v>
      </c>
      <c r="B25" s="15"/>
      <c r="C25" s="15"/>
      <c r="D25" s="15"/>
      <c r="E25" s="15"/>
      <c r="F25" s="15"/>
      <c r="G25" s="15"/>
      <c r="H25" s="15"/>
      <c r="I25" s="15"/>
      <c r="J25" s="15"/>
      <c r="K25" s="15"/>
      <c r="L25" s="15"/>
      <c r="M25" s="15"/>
      <c r="N25" s="15"/>
      <c r="O25" s="15"/>
      <c r="P25" s="15"/>
      <c r="Q25" s="15"/>
      <c r="R25" s="15"/>
      <c r="S25" s="15"/>
      <c r="T25" s="15"/>
      <c r="U25" s="15"/>
      <c r="V25" s="15"/>
      <c r="W25" s="15"/>
      <c r="X25" s="15"/>
      <c r="Y25" s="15"/>
      <c r="Z25" s="25"/>
    </row>
    <row r="26" spans="1:27">
      <c r="A26" s="15" t="s">
        <v>696</v>
      </c>
      <c r="B26" s="15"/>
      <c r="C26" s="15"/>
      <c r="D26" s="15"/>
      <c r="E26" s="15"/>
      <c r="F26" s="15"/>
      <c r="G26" s="15"/>
      <c r="H26" s="15"/>
      <c r="I26" s="15"/>
      <c r="J26" s="15"/>
      <c r="K26" s="15"/>
      <c r="L26" s="15"/>
      <c r="M26" s="15"/>
      <c r="N26" s="15"/>
      <c r="O26" s="15"/>
      <c r="P26" s="15"/>
      <c r="Q26" s="15"/>
      <c r="R26" s="15"/>
      <c r="S26" s="15"/>
      <c r="T26" s="15"/>
      <c r="U26" s="15"/>
      <c r="V26" s="15"/>
      <c r="W26" s="15"/>
      <c r="X26" s="15"/>
      <c r="Y26" s="15"/>
      <c r="Z26" s="25"/>
    </row>
    <row r="27" spans="1:27">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sheetData>
  <mergeCells count="13">
    <mergeCell ref="P9:P11"/>
    <mergeCell ref="Q9:Q11"/>
    <mergeCell ref="R9:V10"/>
    <mergeCell ref="A2:Y2"/>
    <mergeCell ref="A4:Y4"/>
    <mergeCell ref="A5:Y5"/>
    <mergeCell ref="Y6:Y11"/>
    <mergeCell ref="B7:X7"/>
    <mergeCell ref="W8:W11"/>
    <mergeCell ref="X8:X11"/>
    <mergeCell ref="B9:M10"/>
    <mergeCell ref="N9:N11"/>
    <mergeCell ref="O9:O11"/>
  </mergeCells>
  <hyperlinks>
    <hyperlink ref="A1" location="Índice!A1" display="Volver al Índice" xr:uid="{3FC9E412-6C7C-463F-AB29-A3564CB9FCB6}"/>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A767-E53A-458A-9C04-AE8EE60872AF}">
  <dimension ref="A1:M21"/>
  <sheetViews>
    <sheetView showGridLines="0" zoomScaleNormal="75" workbookViewId="0"/>
  </sheetViews>
  <sheetFormatPr baseColWidth="10" defaultRowHeight="22.65" customHeight="1"/>
  <cols>
    <col min="1" max="1" width="37" style="7" customWidth="1"/>
    <col min="2" max="8" width="15.44140625" style="7" customWidth="1"/>
    <col min="9" max="9" width="17.44140625" style="7" bestFit="1" customWidth="1"/>
    <col min="10" max="10" width="12" style="7" bestFit="1" customWidth="1"/>
    <col min="11" max="16384" width="11.5546875" style="7"/>
  </cols>
  <sheetData>
    <row r="1" spans="1:13" s="96" customFormat="1" ht="22.65" customHeight="1">
      <c r="A1" s="1215" t="s">
        <v>1044</v>
      </c>
      <c r="B1" s="68"/>
      <c r="C1" s="68"/>
      <c r="D1" s="68"/>
      <c r="E1" s="68"/>
      <c r="F1" s="68"/>
      <c r="G1" s="68"/>
      <c r="H1" s="68"/>
    </row>
    <row r="2" spans="1:13" s="542" customFormat="1" ht="22.65" customHeight="1">
      <c r="A2" s="360" t="s">
        <v>867</v>
      </c>
      <c r="B2" s="360"/>
      <c r="C2" s="360"/>
      <c r="D2" s="360"/>
      <c r="E2" s="360"/>
      <c r="F2" s="360"/>
      <c r="G2" s="360"/>
      <c r="H2" s="360"/>
    </row>
    <row r="3" spans="1:13" s="642" customFormat="1" ht="22.65" customHeight="1">
      <c r="A3" s="98">
        <v>45777</v>
      </c>
      <c r="B3" s="98"/>
      <c r="C3" s="98"/>
      <c r="D3" s="98"/>
      <c r="E3" s="98"/>
      <c r="F3" s="98"/>
      <c r="G3" s="98"/>
      <c r="H3" s="98"/>
    </row>
    <row r="4" spans="1:13" s="103" customFormat="1" ht="22.65" customHeight="1">
      <c r="A4" s="201" t="s">
        <v>73</v>
      </c>
      <c r="B4" s="201"/>
      <c r="C4" s="201"/>
      <c r="D4" s="201"/>
      <c r="E4" s="201"/>
      <c r="F4" s="201"/>
      <c r="G4" s="201"/>
      <c r="H4" s="201"/>
    </row>
    <row r="5" spans="1:13" ht="22.65" customHeight="1" thickBot="1"/>
    <row r="6" spans="1:13" ht="22.65" customHeight="1">
      <c r="A6" s="104" t="s">
        <v>1</v>
      </c>
      <c r="B6" s="104" t="s">
        <v>868</v>
      </c>
      <c r="C6" s="104"/>
      <c r="D6" s="207" t="s">
        <v>869</v>
      </c>
      <c r="E6" s="207" t="s">
        <v>870</v>
      </c>
      <c r="F6" s="207" t="s">
        <v>871</v>
      </c>
      <c r="G6" s="207" t="s">
        <v>872</v>
      </c>
      <c r="H6" s="206" t="s">
        <v>873</v>
      </c>
      <c r="M6" s="30"/>
    </row>
    <row r="7" spans="1:13" ht="22.65" customHeight="1">
      <c r="A7" s="226"/>
      <c r="B7" s="569" t="s">
        <v>674</v>
      </c>
      <c r="C7" s="569" t="s">
        <v>675</v>
      </c>
      <c r="D7" s="210"/>
      <c r="E7" s="210"/>
      <c r="F7" s="210"/>
      <c r="G7" s="210"/>
      <c r="H7" s="209"/>
    </row>
    <row r="8" spans="1:13" ht="12.15" customHeight="1">
      <c r="A8" s="15"/>
      <c r="B8" s="15"/>
      <c r="C8" s="15"/>
      <c r="D8" s="15"/>
      <c r="E8" s="15"/>
      <c r="F8" s="15"/>
      <c r="G8" s="15"/>
      <c r="H8" s="16"/>
    </row>
    <row r="9" spans="1:13" ht="20.100000000000001" customHeight="1">
      <c r="A9" s="15" t="s">
        <v>68</v>
      </c>
      <c r="B9" s="898">
        <v>222162.77</v>
      </c>
      <c r="C9" s="898">
        <v>1815839.128</v>
      </c>
      <c r="D9" s="898">
        <v>0</v>
      </c>
      <c r="E9" s="898">
        <v>178219.087</v>
      </c>
      <c r="F9" s="898">
        <v>102402.405</v>
      </c>
      <c r="G9" s="898">
        <v>1783.0229999999999</v>
      </c>
      <c r="H9" s="899">
        <v>2320406.4129999997</v>
      </c>
      <c r="I9" s="900"/>
    </row>
    <row r="10" spans="1:13" s="21" customFormat="1" ht="20.100000000000001" customHeight="1">
      <c r="A10" s="15" t="s">
        <v>29</v>
      </c>
      <c r="B10" s="898">
        <v>339278.12699999998</v>
      </c>
      <c r="C10" s="898">
        <v>1819427.156</v>
      </c>
      <c r="D10" s="898">
        <v>0</v>
      </c>
      <c r="E10" s="898">
        <v>48023.040000000001</v>
      </c>
      <c r="F10" s="898">
        <v>103571.094</v>
      </c>
      <c r="G10" s="898">
        <v>49394.957000000002</v>
      </c>
      <c r="H10" s="899">
        <v>2359694.3739999998</v>
      </c>
      <c r="I10" s="901"/>
    </row>
    <row r="11" spans="1:13" s="21" customFormat="1" ht="20.100000000000001" customHeight="1">
      <c r="A11" s="15" t="s">
        <v>30</v>
      </c>
      <c r="B11" s="898">
        <v>49794.54</v>
      </c>
      <c r="C11" s="898">
        <v>1175204.82</v>
      </c>
      <c r="D11" s="898">
        <v>0</v>
      </c>
      <c r="E11" s="898">
        <v>40431.741000000002</v>
      </c>
      <c r="F11" s="898">
        <v>49350.644999999997</v>
      </c>
      <c r="G11" s="898">
        <v>1255.405</v>
      </c>
      <c r="H11" s="899">
        <v>1316037.1510000001</v>
      </c>
      <c r="I11" s="901"/>
    </row>
    <row r="12" spans="1:13" s="21" customFormat="1" ht="20.100000000000001" customHeight="1">
      <c r="A12" s="15" t="s">
        <v>31</v>
      </c>
      <c r="B12" s="898">
        <v>45572.373</v>
      </c>
      <c r="C12" s="898">
        <v>135472.685</v>
      </c>
      <c r="D12" s="898">
        <v>0</v>
      </c>
      <c r="E12" s="898">
        <v>10442.217000000001</v>
      </c>
      <c r="F12" s="898">
        <v>17062.927</v>
      </c>
      <c r="G12" s="898">
        <v>1616.576</v>
      </c>
      <c r="H12" s="899">
        <v>210166.77799999999</v>
      </c>
      <c r="I12" s="901"/>
    </row>
    <row r="13" spans="1:13" s="21" customFormat="1" ht="20.100000000000001" customHeight="1">
      <c r="A13" s="15" t="s">
        <v>32</v>
      </c>
      <c r="B13" s="898">
        <v>886666.37399999995</v>
      </c>
      <c r="C13" s="898">
        <v>591602.99399999995</v>
      </c>
      <c r="D13" s="898">
        <v>0</v>
      </c>
      <c r="E13" s="898">
        <v>14858.495999999999</v>
      </c>
      <c r="F13" s="898">
        <v>74054.209000000003</v>
      </c>
      <c r="G13" s="898">
        <v>0</v>
      </c>
      <c r="H13" s="899">
        <v>1567182.0729999999</v>
      </c>
      <c r="I13" s="901"/>
    </row>
    <row r="14" spans="1:13" s="21" customFormat="1" ht="20.100000000000001" customHeight="1">
      <c r="A14" s="15" t="s">
        <v>33</v>
      </c>
      <c r="B14" s="898">
        <v>7776.8590000000004</v>
      </c>
      <c r="C14" s="898">
        <v>1473142.38</v>
      </c>
      <c r="D14" s="898">
        <v>0</v>
      </c>
      <c r="E14" s="898">
        <v>24488.792000000001</v>
      </c>
      <c r="F14" s="898">
        <v>34482.538999999997</v>
      </c>
      <c r="G14" s="898">
        <v>62723.957000000002</v>
      </c>
      <c r="H14" s="899">
        <v>1602614.5269999998</v>
      </c>
      <c r="I14" s="901"/>
    </row>
    <row r="15" spans="1:13" s="21" customFormat="1" ht="20.100000000000001" customHeight="1">
      <c r="A15" s="15" t="s">
        <v>34</v>
      </c>
      <c r="B15" s="898">
        <v>17631.644</v>
      </c>
      <c r="C15" s="898">
        <v>433001.59299999999</v>
      </c>
      <c r="D15" s="898">
        <v>0</v>
      </c>
      <c r="E15" s="898">
        <v>14018.102999999999</v>
      </c>
      <c r="F15" s="898">
        <v>40536.167999999998</v>
      </c>
      <c r="G15" s="898">
        <v>18341.403999999999</v>
      </c>
      <c r="H15" s="899">
        <v>523528.91199999995</v>
      </c>
      <c r="I15" s="901"/>
    </row>
    <row r="16" spans="1:13" s="21" customFormat="1" ht="20.100000000000001" customHeight="1">
      <c r="A16" s="15" t="s">
        <v>35</v>
      </c>
      <c r="B16" s="898">
        <v>81853.998999999996</v>
      </c>
      <c r="C16" s="898">
        <v>201791.60500000001</v>
      </c>
      <c r="D16" s="898">
        <v>0</v>
      </c>
      <c r="E16" s="898">
        <v>3209.7930000000001</v>
      </c>
      <c r="F16" s="898">
        <v>23833.973000000002</v>
      </c>
      <c r="G16" s="898">
        <v>0</v>
      </c>
      <c r="H16" s="899">
        <v>310689.37</v>
      </c>
      <c r="I16" s="901"/>
    </row>
    <row r="17" spans="1:9" s="21" customFormat="1" ht="22.65" customHeight="1" thickBot="1">
      <c r="A17" s="135" t="s">
        <v>36</v>
      </c>
      <c r="B17" s="902">
        <v>1650736.686</v>
      </c>
      <c r="C17" s="902">
        <v>7645482.3610000005</v>
      </c>
      <c r="D17" s="902">
        <v>0</v>
      </c>
      <c r="E17" s="902">
        <v>333691.26900000003</v>
      </c>
      <c r="F17" s="902">
        <v>445293.96</v>
      </c>
      <c r="G17" s="902">
        <v>135115.32200000001</v>
      </c>
      <c r="H17" s="902">
        <v>10210319.597999999</v>
      </c>
      <c r="I17" s="901"/>
    </row>
    <row r="18" spans="1:9" ht="22.65" customHeight="1">
      <c r="A18" s="26" t="s">
        <v>874</v>
      </c>
      <c r="B18" s="134"/>
      <c r="C18" s="134"/>
      <c r="D18" s="134"/>
      <c r="E18" s="134"/>
      <c r="F18" s="134"/>
      <c r="G18" s="134"/>
      <c r="H18" s="134"/>
    </row>
    <row r="19" spans="1:9" ht="13.2">
      <c r="A19" s="305" t="s">
        <v>71</v>
      </c>
      <c r="B19" s="15"/>
      <c r="C19" s="15"/>
      <c r="D19" s="15"/>
      <c r="E19" s="15"/>
      <c r="F19" s="15"/>
      <c r="G19" s="15"/>
      <c r="H19" s="15"/>
    </row>
    <row r="20" spans="1:9" ht="13.2">
      <c r="B20" s="900"/>
      <c r="C20" s="900"/>
      <c r="D20" s="900"/>
      <c r="E20" s="900"/>
      <c r="F20" s="900"/>
      <c r="G20" s="900"/>
      <c r="H20" s="903"/>
    </row>
    <row r="21" spans="1:9" ht="13.2">
      <c r="A21" s="305"/>
      <c r="B21" s="904"/>
      <c r="C21" s="904"/>
      <c r="D21" s="904"/>
      <c r="E21" s="904"/>
      <c r="F21" s="904"/>
      <c r="G21" s="904"/>
      <c r="H21" s="904"/>
    </row>
  </sheetData>
  <mergeCells count="7">
    <mergeCell ref="H6:H7"/>
    <mergeCell ref="A6:A7"/>
    <mergeCell ref="B6:C6"/>
    <mergeCell ref="D6:D7"/>
    <mergeCell ref="E6:E7"/>
    <mergeCell ref="F6:F7"/>
    <mergeCell ref="G6:G7"/>
  </mergeCells>
  <hyperlinks>
    <hyperlink ref="A1" location="Índice!A1" display="Volver al Índice" xr:uid="{F7961229-29CB-4371-85BE-94A449546DE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7E8F-310A-477C-A311-472C9E487770}">
  <dimension ref="A1:AA35"/>
  <sheetViews>
    <sheetView showGridLines="0" zoomScale="85" zoomScaleNormal="85" workbookViewId="0"/>
  </sheetViews>
  <sheetFormatPr baseColWidth="10" defaultColWidth="13.88671875" defaultRowHeight="13.8"/>
  <cols>
    <col min="1" max="1" width="25.109375" style="905" customWidth="1"/>
    <col min="2" max="16" width="8.44140625" style="905" customWidth="1"/>
    <col min="17" max="18" width="8.44140625" style="905" bestFit="1" customWidth="1"/>
    <col min="19" max="19" width="6.88671875" style="905" bestFit="1" customWidth="1"/>
    <col min="20" max="25" width="8.44140625" style="905" customWidth="1"/>
    <col min="26" max="26" width="10.88671875" style="905" customWidth="1"/>
    <col min="27" max="16384" width="13.88671875" style="905"/>
  </cols>
  <sheetData>
    <row r="1" spans="1:26" ht="18" customHeight="1">
      <c r="A1" s="1215" t="s">
        <v>1044</v>
      </c>
      <c r="B1" s="68"/>
      <c r="C1" s="68"/>
      <c r="D1" s="68"/>
      <c r="E1" s="68"/>
      <c r="F1" s="68"/>
      <c r="G1" s="68"/>
      <c r="H1" s="68"/>
      <c r="I1" s="68"/>
      <c r="J1" s="68"/>
      <c r="K1" s="68"/>
      <c r="L1" s="68"/>
      <c r="M1" s="68"/>
      <c r="N1" s="68"/>
      <c r="O1" s="68"/>
      <c r="P1" s="68"/>
      <c r="Q1" s="68"/>
      <c r="R1" s="68"/>
      <c r="S1" s="68"/>
      <c r="T1" s="68"/>
      <c r="U1" s="68"/>
      <c r="V1" s="68"/>
      <c r="W1" s="68"/>
      <c r="X1" s="68"/>
      <c r="Y1" s="68"/>
      <c r="Z1" s="68"/>
    </row>
    <row r="2" spans="1:26" s="907" customFormat="1" ht="28.2">
      <c r="A2" s="906" t="s">
        <v>875</v>
      </c>
      <c r="B2" s="906"/>
      <c r="C2" s="906"/>
      <c r="D2" s="906"/>
      <c r="E2" s="906"/>
      <c r="F2" s="906"/>
      <c r="G2" s="906"/>
      <c r="H2" s="906"/>
      <c r="I2" s="906"/>
      <c r="J2" s="906"/>
      <c r="K2" s="906"/>
      <c r="L2" s="906"/>
      <c r="M2" s="906"/>
      <c r="N2" s="906"/>
      <c r="O2" s="906"/>
      <c r="P2" s="906"/>
      <c r="Q2" s="906"/>
      <c r="R2" s="906"/>
      <c r="S2" s="906"/>
      <c r="T2" s="906"/>
      <c r="U2" s="906"/>
      <c r="V2" s="906"/>
      <c r="W2" s="906"/>
      <c r="X2" s="906"/>
      <c r="Y2" s="906"/>
      <c r="Z2" s="906"/>
    </row>
    <row r="3" spans="1:26" s="908" customFormat="1" ht="23.1" customHeight="1">
      <c r="A3" s="98">
        <v>45777</v>
      </c>
      <c r="B3" s="98"/>
      <c r="C3" s="98"/>
      <c r="D3" s="98"/>
      <c r="E3" s="98"/>
      <c r="F3" s="98"/>
      <c r="G3" s="98"/>
      <c r="H3" s="98"/>
      <c r="I3" s="98"/>
      <c r="J3" s="98"/>
      <c r="K3" s="98"/>
      <c r="L3" s="98"/>
      <c r="M3" s="98"/>
      <c r="N3" s="98"/>
      <c r="O3" s="98"/>
      <c r="P3" s="98"/>
      <c r="Q3" s="98"/>
      <c r="R3" s="98"/>
      <c r="S3" s="98"/>
      <c r="T3" s="98"/>
      <c r="U3" s="98"/>
      <c r="V3" s="98"/>
      <c r="W3" s="98"/>
      <c r="X3" s="98"/>
      <c r="Y3" s="98"/>
      <c r="Z3" s="98"/>
    </row>
    <row r="4" spans="1:26" s="907" customFormat="1">
      <c r="A4" s="909" t="s">
        <v>73</v>
      </c>
      <c r="B4" s="910"/>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1:26" s="908" customFormat="1" ht="8.4" customHeight="1" thickBot="1"/>
    <row r="6" spans="1:26" s="908" customFormat="1" ht="30.15" customHeight="1">
      <c r="A6" s="911" t="s">
        <v>1</v>
      </c>
      <c r="B6" s="912" t="s">
        <v>40</v>
      </c>
      <c r="C6" s="912"/>
      <c r="D6" s="912"/>
      <c r="E6" s="912" t="s">
        <v>876</v>
      </c>
      <c r="F6" s="912"/>
      <c r="G6" s="912"/>
      <c r="H6" s="912" t="s">
        <v>877</v>
      </c>
      <c r="I6" s="912"/>
      <c r="J6" s="912"/>
      <c r="K6" s="912" t="s">
        <v>878</v>
      </c>
      <c r="L6" s="912"/>
      <c r="M6" s="912"/>
      <c r="N6" s="912" t="s">
        <v>44</v>
      </c>
      <c r="O6" s="912"/>
      <c r="P6" s="912"/>
      <c r="Q6" s="911" t="s">
        <v>45</v>
      </c>
      <c r="R6" s="911"/>
      <c r="S6" s="911"/>
      <c r="T6" s="911"/>
      <c r="U6" s="911"/>
      <c r="V6" s="911"/>
      <c r="W6" s="913" t="s">
        <v>643</v>
      </c>
      <c r="X6" s="913"/>
      <c r="Y6" s="913"/>
      <c r="Z6" s="914" t="s">
        <v>873</v>
      </c>
    </row>
    <row r="7" spans="1:26" s="908" customFormat="1" ht="15.75" customHeight="1">
      <c r="A7" s="915"/>
      <c r="B7" s="910"/>
      <c r="C7" s="910"/>
      <c r="D7" s="910"/>
      <c r="E7" s="910"/>
      <c r="F7" s="910"/>
      <c r="G7" s="910"/>
      <c r="H7" s="910"/>
      <c r="I7" s="910"/>
      <c r="J7" s="910"/>
      <c r="K7" s="910"/>
      <c r="L7" s="910"/>
      <c r="M7" s="910"/>
      <c r="N7" s="910"/>
      <c r="O7" s="910"/>
      <c r="P7" s="910"/>
      <c r="Q7" s="916" t="s">
        <v>879</v>
      </c>
      <c r="R7" s="916"/>
      <c r="S7" s="916"/>
      <c r="T7" s="916" t="s">
        <v>880</v>
      </c>
      <c r="U7" s="916"/>
      <c r="V7" s="916"/>
      <c r="W7" s="917"/>
      <c r="X7" s="917"/>
      <c r="Y7" s="917"/>
      <c r="Z7" s="918"/>
    </row>
    <row r="8" spans="1:26" s="908" customFormat="1" ht="54.9" customHeight="1">
      <c r="A8" s="919"/>
      <c r="B8" s="920" t="s">
        <v>868</v>
      </c>
      <c r="C8" s="921" t="s">
        <v>881</v>
      </c>
      <c r="D8" s="920" t="s">
        <v>882</v>
      </c>
      <c r="E8" s="920" t="s">
        <v>868</v>
      </c>
      <c r="F8" s="921" t="s">
        <v>881</v>
      </c>
      <c r="G8" s="920" t="s">
        <v>882</v>
      </c>
      <c r="H8" s="920" t="s">
        <v>868</v>
      </c>
      <c r="I8" s="921" t="s">
        <v>881</v>
      </c>
      <c r="J8" s="920" t="s">
        <v>882</v>
      </c>
      <c r="K8" s="920" t="s">
        <v>868</v>
      </c>
      <c r="L8" s="921" t="s">
        <v>881</v>
      </c>
      <c r="M8" s="920" t="s">
        <v>882</v>
      </c>
      <c r="N8" s="920" t="s">
        <v>868</v>
      </c>
      <c r="O8" s="921" t="s">
        <v>881</v>
      </c>
      <c r="P8" s="920" t="s">
        <v>882</v>
      </c>
      <c r="Q8" s="920" t="s">
        <v>868</v>
      </c>
      <c r="R8" s="921" t="s">
        <v>881</v>
      </c>
      <c r="S8" s="920" t="s">
        <v>882</v>
      </c>
      <c r="T8" s="922" t="s">
        <v>868</v>
      </c>
      <c r="U8" s="923" t="s">
        <v>881</v>
      </c>
      <c r="V8" s="922" t="s">
        <v>882</v>
      </c>
      <c r="W8" s="922" t="s">
        <v>868</v>
      </c>
      <c r="X8" s="923" t="s">
        <v>881</v>
      </c>
      <c r="Y8" s="922" t="s">
        <v>882</v>
      </c>
      <c r="Z8" s="924"/>
    </row>
    <row r="9" spans="1:26" s="925" customFormat="1" ht="6" customHeight="1">
      <c r="B9" s="926"/>
      <c r="C9" s="927"/>
      <c r="D9" s="927"/>
      <c r="E9" s="927"/>
      <c r="F9" s="927"/>
      <c r="G9" s="927"/>
      <c r="H9" s="927"/>
      <c r="I9" s="927"/>
      <c r="J9" s="927"/>
      <c r="K9" s="927"/>
      <c r="L9" s="927"/>
      <c r="M9" s="927"/>
      <c r="N9" s="927"/>
      <c r="O9" s="927"/>
      <c r="P9" s="927"/>
      <c r="Q9" s="927"/>
      <c r="R9" s="927"/>
      <c r="S9" s="927"/>
      <c r="T9" s="927"/>
      <c r="U9" s="927"/>
      <c r="V9" s="927"/>
      <c r="W9" s="927"/>
      <c r="X9" s="927"/>
      <c r="Y9" s="927"/>
      <c r="Z9" s="928"/>
    </row>
    <row r="10" spans="1:26" s="925" customFormat="1" ht="20.100000000000001" customHeight="1">
      <c r="A10" s="15" t="s">
        <v>68</v>
      </c>
      <c r="B10" s="929">
        <v>0</v>
      </c>
      <c r="C10" s="929">
        <v>0</v>
      </c>
      <c r="D10" s="929">
        <v>0</v>
      </c>
      <c r="E10" s="929">
        <v>0</v>
      </c>
      <c r="F10" s="929">
        <v>0</v>
      </c>
      <c r="G10" s="929">
        <v>0</v>
      </c>
      <c r="H10" s="929">
        <v>0</v>
      </c>
      <c r="I10" s="929">
        <v>0</v>
      </c>
      <c r="J10" s="929">
        <v>0</v>
      </c>
      <c r="K10" s="929">
        <v>1483.3340000000001</v>
      </c>
      <c r="L10" s="929">
        <v>1824.271</v>
      </c>
      <c r="M10" s="929">
        <v>1224.9380000000001</v>
      </c>
      <c r="N10" s="929">
        <v>839.06</v>
      </c>
      <c r="O10" s="929">
        <v>1094.377</v>
      </c>
      <c r="P10" s="929">
        <v>1835.7739999999999</v>
      </c>
      <c r="Q10" s="929">
        <v>77173.447169999999</v>
      </c>
      <c r="R10" s="929">
        <v>0</v>
      </c>
      <c r="S10" s="929">
        <v>7106.0878300000004</v>
      </c>
      <c r="T10" s="929">
        <v>1921371.1982</v>
      </c>
      <c r="U10" s="929">
        <v>175300.43844</v>
      </c>
      <c r="V10" s="929">
        <v>93422.566599999991</v>
      </c>
      <c r="W10" s="929">
        <v>37134.858999999997</v>
      </c>
      <c r="X10" s="929">
        <v>0</v>
      </c>
      <c r="Y10" s="929">
        <v>596.06100000000004</v>
      </c>
      <c r="Z10" s="930">
        <v>2320406.415</v>
      </c>
    </row>
    <row r="11" spans="1:26" s="925" customFormat="1" ht="20.100000000000001" customHeight="1">
      <c r="A11" s="15" t="s">
        <v>29</v>
      </c>
      <c r="B11" s="929">
        <v>0</v>
      </c>
      <c r="C11" s="929">
        <v>0</v>
      </c>
      <c r="D11" s="929">
        <v>0</v>
      </c>
      <c r="E11" s="929">
        <v>0</v>
      </c>
      <c r="F11" s="929">
        <v>0</v>
      </c>
      <c r="G11" s="929">
        <v>0</v>
      </c>
      <c r="H11" s="929">
        <v>81.352999999999994</v>
      </c>
      <c r="I11" s="929">
        <v>0</v>
      </c>
      <c r="J11" s="929">
        <v>114.85299999999999</v>
      </c>
      <c r="K11" s="929">
        <v>1480016.828</v>
      </c>
      <c r="L11" s="929">
        <v>36850.506999999998</v>
      </c>
      <c r="M11" s="929">
        <v>99495.407999999996</v>
      </c>
      <c r="N11" s="929">
        <v>472203.43599999999</v>
      </c>
      <c r="O11" s="929">
        <v>6666.1859999999997</v>
      </c>
      <c r="P11" s="929">
        <v>39982.364000000001</v>
      </c>
      <c r="Q11" s="929">
        <v>0</v>
      </c>
      <c r="R11" s="929">
        <v>0</v>
      </c>
      <c r="S11" s="929">
        <v>0</v>
      </c>
      <c r="T11" s="929">
        <v>206366.22044</v>
      </c>
      <c r="U11" s="929">
        <v>4506.3464699999995</v>
      </c>
      <c r="V11" s="929">
        <v>13356.01484</v>
      </c>
      <c r="W11" s="929">
        <v>37.445</v>
      </c>
      <c r="X11" s="929">
        <v>0</v>
      </c>
      <c r="Y11" s="929">
        <v>17.41</v>
      </c>
      <c r="Z11" s="930">
        <v>2359694.3769999999</v>
      </c>
    </row>
    <row r="12" spans="1:26" s="925" customFormat="1" ht="20.100000000000001" customHeight="1">
      <c r="A12" s="15" t="s">
        <v>30</v>
      </c>
      <c r="B12" s="929">
        <v>0</v>
      </c>
      <c r="C12" s="929">
        <v>0</v>
      </c>
      <c r="D12" s="929">
        <v>0</v>
      </c>
      <c r="E12" s="929">
        <v>1021.915</v>
      </c>
      <c r="F12" s="929">
        <v>0</v>
      </c>
      <c r="G12" s="929">
        <v>0</v>
      </c>
      <c r="H12" s="929">
        <v>0</v>
      </c>
      <c r="I12" s="929">
        <v>0</v>
      </c>
      <c r="J12" s="929">
        <v>0</v>
      </c>
      <c r="K12" s="929">
        <v>100762.18799999999</v>
      </c>
      <c r="L12" s="929">
        <v>0</v>
      </c>
      <c r="M12" s="929">
        <v>9102.223</v>
      </c>
      <c r="N12" s="929">
        <v>57369.712</v>
      </c>
      <c r="O12" s="929">
        <v>0</v>
      </c>
      <c r="P12" s="929">
        <v>9288.4459999999999</v>
      </c>
      <c r="Q12" s="929">
        <v>0</v>
      </c>
      <c r="R12" s="929">
        <v>0</v>
      </c>
      <c r="S12" s="929">
        <v>0</v>
      </c>
      <c r="T12" s="929">
        <v>791111.46202999994</v>
      </c>
      <c r="U12" s="929">
        <v>40421.21686</v>
      </c>
      <c r="V12" s="929">
        <v>26059.526670000003</v>
      </c>
      <c r="W12" s="929">
        <v>274734.08100000001</v>
      </c>
      <c r="X12" s="929">
        <v>10.523999999999999</v>
      </c>
      <c r="Y12" s="929">
        <v>6155.8540000000003</v>
      </c>
      <c r="Z12" s="930">
        <v>1316037.152</v>
      </c>
    </row>
    <row r="13" spans="1:26" s="925" customFormat="1" ht="20.100000000000001" customHeight="1">
      <c r="A13" s="15" t="s">
        <v>31</v>
      </c>
      <c r="B13" s="929">
        <v>0</v>
      </c>
      <c r="C13" s="929">
        <v>0</v>
      </c>
      <c r="D13" s="929">
        <v>0</v>
      </c>
      <c r="E13" s="929">
        <v>0</v>
      </c>
      <c r="F13" s="929">
        <v>0</v>
      </c>
      <c r="G13" s="929">
        <v>0</v>
      </c>
      <c r="H13" s="929">
        <v>0</v>
      </c>
      <c r="I13" s="929">
        <v>0</v>
      </c>
      <c r="J13" s="929">
        <v>0</v>
      </c>
      <c r="K13" s="929">
        <v>44899.571000000004</v>
      </c>
      <c r="L13" s="929">
        <v>4594.0159999999996</v>
      </c>
      <c r="M13" s="929">
        <v>8929.2520000000004</v>
      </c>
      <c r="N13" s="929">
        <v>21634.989000000001</v>
      </c>
      <c r="O13" s="929">
        <v>2697.8180000000002</v>
      </c>
      <c r="P13" s="929">
        <v>3588.5720000000001</v>
      </c>
      <c r="Q13" s="929">
        <v>40741.953130000002</v>
      </c>
      <c r="R13" s="929">
        <v>0</v>
      </c>
      <c r="S13" s="929">
        <v>0</v>
      </c>
      <c r="T13" s="929">
        <v>73768.54509</v>
      </c>
      <c r="U13" s="929">
        <v>3150.3814300000004</v>
      </c>
      <c r="V13" s="929">
        <v>6161.6785399999999</v>
      </c>
      <c r="W13" s="929">
        <v>0</v>
      </c>
      <c r="X13" s="929">
        <v>0</v>
      </c>
      <c r="Y13" s="929">
        <v>0</v>
      </c>
      <c r="Z13" s="930">
        <v>210166.77900000001</v>
      </c>
    </row>
    <row r="14" spans="1:26" s="925" customFormat="1" ht="20.100000000000001" customHeight="1">
      <c r="A14" s="15" t="s">
        <v>32</v>
      </c>
      <c r="B14" s="929">
        <v>0</v>
      </c>
      <c r="C14" s="929">
        <v>0</v>
      </c>
      <c r="D14" s="929">
        <v>0</v>
      </c>
      <c r="E14" s="929">
        <v>0</v>
      </c>
      <c r="F14" s="929">
        <v>0</v>
      </c>
      <c r="G14" s="929">
        <v>0</v>
      </c>
      <c r="H14" s="929">
        <v>0</v>
      </c>
      <c r="I14" s="929">
        <v>0</v>
      </c>
      <c r="J14" s="929">
        <v>0</v>
      </c>
      <c r="K14" s="929">
        <v>0</v>
      </c>
      <c r="L14" s="929">
        <v>0</v>
      </c>
      <c r="M14" s="929">
        <v>0</v>
      </c>
      <c r="N14" s="929">
        <v>0</v>
      </c>
      <c r="O14" s="929">
        <v>0</v>
      </c>
      <c r="P14" s="929">
        <v>0</v>
      </c>
      <c r="Q14" s="929">
        <v>884460.61699999997</v>
      </c>
      <c r="R14" s="929">
        <v>14801.101650000001</v>
      </c>
      <c r="S14" s="929">
        <v>53593.264069999997</v>
      </c>
      <c r="T14" s="929">
        <v>593808.75185999996</v>
      </c>
      <c r="U14" s="929">
        <v>57.395180000000003</v>
      </c>
      <c r="V14" s="929">
        <v>20460.945190000002</v>
      </c>
      <c r="W14" s="929">
        <v>0</v>
      </c>
      <c r="X14" s="929">
        <v>0</v>
      </c>
      <c r="Y14" s="929">
        <v>0</v>
      </c>
      <c r="Z14" s="930">
        <v>1567182.074</v>
      </c>
    </row>
    <row r="15" spans="1:26" s="925" customFormat="1" ht="20.100000000000001" customHeight="1">
      <c r="A15" s="15" t="s">
        <v>33</v>
      </c>
      <c r="B15" s="929">
        <v>2860.7660000000001</v>
      </c>
      <c r="C15" s="929">
        <v>0</v>
      </c>
      <c r="D15" s="929">
        <v>0</v>
      </c>
      <c r="E15" s="929">
        <v>19145.895</v>
      </c>
      <c r="F15" s="929">
        <v>0</v>
      </c>
      <c r="G15" s="929">
        <v>150.52699999999999</v>
      </c>
      <c r="H15" s="929">
        <v>80742.865999999995</v>
      </c>
      <c r="I15" s="929">
        <v>665.90099999999995</v>
      </c>
      <c r="J15" s="929">
        <v>2815.9870000000001</v>
      </c>
      <c r="K15" s="929">
        <v>361943.83399999997</v>
      </c>
      <c r="L15" s="929">
        <v>6321.4110000000001</v>
      </c>
      <c r="M15" s="929">
        <v>41948.432999999997</v>
      </c>
      <c r="N15" s="929">
        <v>1940.749</v>
      </c>
      <c r="O15" s="929">
        <v>120.212</v>
      </c>
      <c r="P15" s="929">
        <v>762.93299999999999</v>
      </c>
      <c r="Q15" s="929">
        <v>0</v>
      </c>
      <c r="R15" s="929">
        <v>0</v>
      </c>
      <c r="S15" s="929">
        <v>0</v>
      </c>
      <c r="T15" s="929">
        <v>1014285.12752</v>
      </c>
      <c r="U15" s="929">
        <v>17381.26712</v>
      </c>
      <c r="V15" s="929">
        <v>51528.614259999995</v>
      </c>
      <c r="W15" s="929">
        <v>0</v>
      </c>
      <c r="X15" s="929">
        <v>0</v>
      </c>
      <c r="Y15" s="929">
        <v>0</v>
      </c>
      <c r="Z15" s="930">
        <v>1602614.5279999999</v>
      </c>
    </row>
    <row r="16" spans="1:26" s="925" customFormat="1" ht="20.100000000000001" customHeight="1">
      <c r="A16" s="15" t="s">
        <v>34</v>
      </c>
      <c r="B16" s="929">
        <v>0</v>
      </c>
      <c r="C16" s="929">
        <v>0</v>
      </c>
      <c r="D16" s="929">
        <v>510.94099999999997</v>
      </c>
      <c r="E16" s="929">
        <v>0</v>
      </c>
      <c r="F16" s="929">
        <v>0</v>
      </c>
      <c r="G16" s="929">
        <v>841.81</v>
      </c>
      <c r="H16" s="929">
        <v>7534.8509999999997</v>
      </c>
      <c r="I16" s="929">
        <v>0</v>
      </c>
      <c r="J16" s="929">
        <v>6.7910000000000004</v>
      </c>
      <c r="K16" s="929">
        <v>314723.93199999997</v>
      </c>
      <c r="L16" s="929">
        <v>10438.111999999999</v>
      </c>
      <c r="M16" s="929">
        <v>45927.853000000003</v>
      </c>
      <c r="N16" s="929">
        <v>91880.626999999993</v>
      </c>
      <c r="O16" s="929">
        <v>2609.9859999999999</v>
      </c>
      <c r="P16" s="929">
        <v>9503.098</v>
      </c>
      <c r="Q16" s="929">
        <v>0</v>
      </c>
      <c r="R16" s="929">
        <v>0</v>
      </c>
      <c r="S16" s="929">
        <v>0</v>
      </c>
      <c r="T16" s="929">
        <v>36493.826390000002</v>
      </c>
      <c r="U16" s="929">
        <v>970.00390000000004</v>
      </c>
      <c r="V16" s="929">
        <v>2087.0770000000002</v>
      </c>
      <c r="W16" s="929">
        <v>0</v>
      </c>
      <c r="X16" s="929">
        <v>0</v>
      </c>
      <c r="Y16" s="929">
        <v>0</v>
      </c>
      <c r="Z16" s="930">
        <v>523528.913</v>
      </c>
    </row>
    <row r="17" spans="1:27" s="925" customFormat="1" ht="20.100000000000001" customHeight="1">
      <c r="A17" s="15" t="s">
        <v>35</v>
      </c>
      <c r="B17" s="929">
        <v>0</v>
      </c>
      <c r="C17" s="929">
        <v>0</v>
      </c>
      <c r="D17" s="929">
        <v>0</v>
      </c>
      <c r="E17" s="929">
        <v>0</v>
      </c>
      <c r="F17" s="929">
        <v>0</v>
      </c>
      <c r="G17" s="929">
        <v>0</v>
      </c>
      <c r="H17" s="929">
        <v>0</v>
      </c>
      <c r="I17" s="929">
        <v>0</v>
      </c>
      <c r="J17" s="929">
        <v>0</v>
      </c>
      <c r="K17" s="929">
        <v>202705.58499999999</v>
      </c>
      <c r="L17" s="929">
        <v>2878.471</v>
      </c>
      <c r="M17" s="929">
        <v>18456.973999999998</v>
      </c>
      <c r="N17" s="929">
        <v>80940.019</v>
      </c>
      <c r="O17" s="929">
        <v>331.322</v>
      </c>
      <c r="P17" s="929">
        <v>5376.9989999999998</v>
      </c>
      <c r="Q17" s="929">
        <v>0</v>
      </c>
      <c r="R17" s="929">
        <v>0</v>
      </c>
      <c r="S17" s="929">
        <v>0</v>
      </c>
      <c r="T17" s="929">
        <v>0</v>
      </c>
      <c r="U17" s="929">
        <v>0</v>
      </c>
      <c r="V17" s="929">
        <v>0</v>
      </c>
      <c r="W17" s="929">
        <v>0</v>
      </c>
      <c r="X17" s="929">
        <v>0</v>
      </c>
      <c r="Y17" s="929">
        <v>0</v>
      </c>
      <c r="Z17" s="930">
        <v>310689.37199999997</v>
      </c>
    </row>
    <row r="18" spans="1:27" s="925" customFormat="1" ht="28.5" customHeight="1" thickBot="1">
      <c r="A18" s="90" t="s">
        <v>36</v>
      </c>
      <c r="B18" s="931">
        <v>2860.7660000000001</v>
      </c>
      <c r="C18" s="931">
        <v>0</v>
      </c>
      <c r="D18" s="931">
        <v>510.94099999999997</v>
      </c>
      <c r="E18" s="931">
        <v>20167.810000000001</v>
      </c>
      <c r="F18" s="931">
        <v>0</v>
      </c>
      <c r="G18" s="931">
        <v>992.33699999999999</v>
      </c>
      <c r="H18" s="931">
        <v>88359.069999999992</v>
      </c>
      <c r="I18" s="931">
        <v>665.90099999999995</v>
      </c>
      <c r="J18" s="931">
        <v>2937.6310000000003</v>
      </c>
      <c r="K18" s="931">
        <v>2506535.2719999999</v>
      </c>
      <c r="L18" s="931">
        <v>62906.787999999993</v>
      </c>
      <c r="M18" s="931">
        <v>225085.08099999998</v>
      </c>
      <c r="N18" s="931">
        <v>726808.59199999983</v>
      </c>
      <c r="O18" s="931">
        <v>13519.901000000002</v>
      </c>
      <c r="P18" s="931">
        <v>70338.186000000002</v>
      </c>
      <c r="Q18" s="932">
        <v>1002376.0172999999</v>
      </c>
      <c r="R18" s="932">
        <v>14801.101650000001</v>
      </c>
      <c r="S18" s="932">
        <v>60699.351900000001</v>
      </c>
      <c r="T18" s="929">
        <v>4637205.1315299999</v>
      </c>
      <c r="U18" s="929">
        <v>241787.04940000002</v>
      </c>
      <c r="V18" s="929">
        <v>213076.42309999999</v>
      </c>
      <c r="W18" s="931">
        <v>311906.38500000001</v>
      </c>
      <c r="X18" s="931">
        <v>10.523999999999999</v>
      </c>
      <c r="Y18" s="931">
        <v>6769.3250000000007</v>
      </c>
      <c r="Z18" s="933">
        <v>10210319.614</v>
      </c>
    </row>
    <row r="19" spans="1:27" s="925" customFormat="1" ht="10.199999999999999">
      <c r="A19" s="929" t="s">
        <v>883</v>
      </c>
      <c r="B19" s="934"/>
      <c r="N19" s="934"/>
      <c r="P19" s="934"/>
      <c r="T19" s="935"/>
      <c r="U19" s="935"/>
      <c r="V19" s="935"/>
      <c r="Y19" s="934"/>
    </row>
    <row r="20" spans="1:27" s="908" customFormat="1">
      <c r="A20" s="537" t="s">
        <v>330</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925"/>
    </row>
    <row r="21" spans="1:27" s="908" customFormat="1">
      <c r="A21" s="537"/>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row>
    <row r="22" spans="1:27" s="908" customFormat="1">
      <c r="A22" s="305" t="s">
        <v>71</v>
      </c>
      <c r="F22" s="936"/>
      <c r="T22" s="936"/>
    </row>
    <row r="23" spans="1:27" s="908" customFormat="1">
      <c r="T23" s="936"/>
    </row>
    <row r="24" spans="1:27" s="908" customFormat="1">
      <c r="T24" s="936"/>
    </row>
    <row r="25" spans="1:27" s="908" customFormat="1">
      <c r="T25" s="936"/>
    </row>
    <row r="26" spans="1:27" s="908" customFormat="1">
      <c r="T26" s="936"/>
    </row>
    <row r="27" spans="1:27" s="908" customFormat="1">
      <c r="T27" s="936"/>
    </row>
    <row r="28" spans="1:27" s="908" customFormat="1">
      <c r="T28" s="936"/>
    </row>
    <row r="29" spans="1:27">
      <c r="T29" s="936"/>
    </row>
    <row r="30" spans="1:27">
      <c r="T30" s="936"/>
    </row>
    <row r="31" spans="1:27">
      <c r="T31" s="936"/>
    </row>
    <row r="32" spans="1:27">
      <c r="T32" s="936"/>
    </row>
    <row r="33" spans="20:20">
      <c r="T33" s="936"/>
    </row>
    <row r="34" spans="20:20">
      <c r="T34" s="936"/>
    </row>
    <row r="35" spans="20:20">
      <c r="T35" s="936"/>
    </row>
  </sheetData>
  <mergeCells count="8">
    <mergeCell ref="A20:Z21"/>
    <mergeCell ref="A2:Z2"/>
    <mergeCell ref="A6:A8"/>
    <mergeCell ref="Q6:V6"/>
    <mergeCell ref="W6:Y6"/>
    <mergeCell ref="Z6:Z8"/>
    <mergeCell ref="Q7:S7"/>
    <mergeCell ref="T7:V7"/>
  </mergeCells>
  <hyperlinks>
    <hyperlink ref="A1" location="Índice!A1" display="Volver al Índice" xr:uid="{CE616B09-7ECA-4A56-8DA8-1BD012189826}"/>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85AAA-161F-44BA-BE3F-6C0DDF75011A}">
  <dimension ref="A1:I26"/>
  <sheetViews>
    <sheetView showGridLines="0" zoomScaleNormal="100" workbookViewId="0"/>
  </sheetViews>
  <sheetFormatPr baseColWidth="10" defaultRowHeight="13.2"/>
  <cols>
    <col min="1" max="1" width="30.88671875" style="7" customWidth="1"/>
    <col min="2" max="2" width="22" style="7" customWidth="1"/>
    <col min="3" max="3" width="20.44140625" style="7" customWidth="1"/>
    <col min="4" max="4" width="21.44140625" style="7" customWidth="1"/>
    <col min="5" max="7" width="20.44140625" style="7" customWidth="1"/>
    <col min="8" max="8" width="11.5546875" style="7"/>
    <col min="9" max="9" width="12.44140625" style="7" bestFit="1" customWidth="1"/>
    <col min="10" max="16384" width="11.5546875" style="7"/>
  </cols>
  <sheetData>
    <row r="1" spans="1:8" s="1" customFormat="1" ht="25.5" customHeight="1">
      <c r="A1" s="1215" t="s">
        <v>1044</v>
      </c>
      <c r="B1" s="68"/>
      <c r="C1" s="68"/>
      <c r="D1" s="68"/>
      <c r="E1" s="68"/>
      <c r="F1" s="68"/>
      <c r="G1" s="68"/>
    </row>
    <row r="2" spans="1:8" s="542" customFormat="1" ht="58.65" customHeight="1">
      <c r="A2" s="598" t="s">
        <v>852</v>
      </c>
      <c r="B2" s="598"/>
      <c r="C2" s="598"/>
      <c r="D2" s="598"/>
      <c r="E2" s="598"/>
      <c r="F2" s="598"/>
      <c r="G2" s="598"/>
    </row>
    <row r="3" spans="1:8" s="543" customFormat="1" ht="27" customHeight="1">
      <c r="A3" s="122">
        <v>45777</v>
      </c>
      <c r="B3" s="122"/>
      <c r="C3" s="122"/>
      <c r="D3" s="122"/>
      <c r="E3" s="122"/>
      <c r="F3" s="122"/>
      <c r="G3" s="122"/>
    </row>
    <row r="4" spans="1:8" s="103" customFormat="1" ht="23.25" customHeight="1">
      <c r="A4" s="544" t="s">
        <v>65</v>
      </c>
      <c r="B4" s="544"/>
      <c r="C4" s="544"/>
      <c r="D4" s="544"/>
      <c r="E4" s="544"/>
      <c r="F4" s="544"/>
      <c r="G4" s="544"/>
    </row>
    <row r="5" spans="1:8" s="94" customFormat="1" ht="14.4" thickBot="1"/>
    <row r="6" spans="1:8" s="94" customFormat="1" ht="71.400000000000006" customHeight="1">
      <c r="A6" s="588" t="s">
        <v>853</v>
      </c>
      <c r="B6" s="589" t="s">
        <v>854</v>
      </c>
      <c r="C6" s="589" t="s">
        <v>855</v>
      </c>
      <c r="D6" s="589" t="s">
        <v>856</v>
      </c>
      <c r="E6" s="589" t="s">
        <v>857</v>
      </c>
      <c r="F6" s="589" t="s">
        <v>858</v>
      </c>
      <c r="G6" s="180" t="s">
        <v>859</v>
      </c>
    </row>
    <row r="7" spans="1:8" s="94" customFormat="1" ht="9" customHeight="1">
      <c r="B7" s="891"/>
      <c r="C7" s="891"/>
      <c r="D7" s="891"/>
      <c r="E7" s="891"/>
      <c r="F7" s="891"/>
      <c r="G7" s="892"/>
    </row>
    <row r="8" spans="1:8" s="15" customFormat="1" ht="20.100000000000001" customHeight="1">
      <c r="A8" s="21" t="s">
        <v>68</v>
      </c>
      <c r="B8" s="215">
        <v>82.146688606591979</v>
      </c>
      <c r="C8" s="215">
        <v>3.76073340435256</v>
      </c>
      <c r="D8" s="215">
        <v>3.52646839349176</v>
      </c>
      <c r="E8" s="215">
        <v>6.2584056792757439</v>
      </c>
      <c r="F8" s="215">
        <v>4.3077039162879593</v>
      </c>
      <c r="G8" s="893">
        <v>2320296.5649999999</v>
      </c>
      <c r="H8" s="894"/>
    </row>
    <row r="9" spans="1:8" s="15" customFormat="1" ht="20.100000000000001" customHeight="1">
      <c r="A9" s="21" t="s">
        <v>29</v>
      </c>
      <c r="B9" s="215">
        <v>89.137581539477992</v>
      </c>
      <c r="C9" s="215">
        <v>2.7086488906332082</v>
      </c>
      <c r="D9" s="215">
        <v>1.4310531711003076</v>
      </c>
      <c r="E9" s="215">
        <v>2.9233559535446854</v>
      </c>
      <c r="F9" s="215">
        <v>3.7993604452438197</v>
      </c>
      <c r="G9" s="893">
        <v>2350916.1419999995</v>
      </c>
      <c r="H9" s="894"/>
    </row>
    <row r="10" spans="1:8" s="15" customFormat="1" ht="20.100000000000001" customHeight="1">
      <c r="A10" s="21" t="s">
        <v>30</v>
      </c>
      <c r="B10" s="215">
        <v>84.57728142322236</v>
      </c>
      <c r="C10" s="215">
        <v>4.8893248110632221</v>
      </c>
      <c r="D10" s="215">
        <v>3.2560869900889</v>
      </c>
      <c r="E10" s="215">
        <v>5.6729384088469086</v>
      </c>
      <c r="F10" s="215">
        <v>1.6043683667786122</v>
      </c>
      <c r="G10" s="893">
        <v>1312605.3489999999</v>
      </c>
      <c r="H10" s="894"/>
    </row>
    <row r="11" spans="1:8" s="15" customFormat="1" ht="20.100000000000001" customHeight="1">
      <c r="A11" s="21" t="s">
        <v>31</v>
      </c>
      <c r="B11" s="215">
        <v>75.764322899776488</v>
      </c>
      <c r="C11" s="215">
        <v>5.0968562944898714</v>
      </c>
      <c r="D11" s="215">
        <v>3.5073059321272195</v>
      </c>
      <c r="E11" s="215">
        <v>9.4862097097774427</v>
      </c>
      <c r="F11" s="215">
        <v>6.1453051638289917</v>
      </c>
      <c r="G11" s="893">
        <v>208762.68399999998</v>
      </c>
      <c r="H11" s="894"/>
    </row>
    <row r="12" spans="1:8" s="15" customFormat="1" ht="20.100000000000001" customHeight="1">
      <c r="A12" s="21" t="s">
        <v>32</v>
      </c>
      <c r="B12" s="215">
        <v>87.698228819723951</v>
      </c>
      <c r="C12" s="215">
        <v>2.3295097654215997</v>
      </c>
      <c r="D12" s="215">
        <v>2.6814845138451253</v>
      </c>
      <c r="E12" s="215">
        <v>4.7450329441951995</v>
      </c>
      <c r="F12" s="215">
        <v>2.5457439568141322</v>
      </c>
      <c r="G12" s="893">
        <v>1567182.3119999999</v>
      </c>
      <c r="H12" s="894"/>
    </row>
    <row r="13" spans="1:8" s="15" customFormat="1" ht="20.100000000000001" customHeight="1">
      <c r="A13" s="21" t="s">
        <v>860</v>
      </c>
      <c r="B13" s="215">
        <v>79.409342858282926</v>
      </c>
      <c r="C13" s="215">
        <v>6.9799712891957038</v>
      </c>
      <c r="D13" s="215">
        <v>3.5111161043408154</v>
      </c>
      <c r="E13" s="215">
        <v>5.043228230736692</v>
      </c>
      <c r="F13" s="215">
        <v>5.0563415174438564</v>
      </c>
      <c r="G13" s="893">
        <v>1600994.5079999999</v>
      </c>
      <c r="H13" s="894"/>
    </row>
    <row r="14" spans="1:8" s="15" customFormat="1" ht="20.100000000000001" customHeight="1">
      <c r="A14" s="21" t="s">
        <v>34</v>
      </c>
      <c r="B14" s="215">
        <v>83.451524911939941</v>
      </c>
      <c r="C14" s="215">
        <v>4.3326127534571022</v>
      </c>
      <c r="D14" s="215">
        <v>2.0725985993727858</v>
      </c>
      <c r="E14" s="215">
        <v>3.100226076627703</v>
      </c>
      <c r="F14" s="215">
        <v>7.043037658602465</v>
      </c>
      <c r="G14" s="893">
        <v>522122.08400000003</v>
      </c>
      <c r="H14" s="894"/>
    </row>
    <row r="15" spans="1:8" s="15" customFormat="1" ht="20.100000000000001" customHeight="1">
      <c r="A15" s="21" t="s">
        <v>35</v>
      </c>
      <c r="B15" s="215">
        <v>86.19384800265793</v>
      </c>
      <c r="C15" s="215">
        <v>2.0262005107198933</v>
      </c>
      <c r="D15" s="215">
        <v>2.3056616866355895</v>
      </c>
      <c r="E15" s="215">
        <v>7.0261849712215758</v>
      </c>
      <c r="F15" s="215">
        <v>2.448104828765008</v>
      </c>
      <c r="G15" s="893">
        <v>309855.56299999997</v>
      </c>
      <c r="H15" s="894"/>
    </row>
    <row r="16" spans="1:8" s="15" customFormat="1" ht="24.75" customHeight="1" thickBot="1">
      <c r="A16" s="770" t="s">
        <v>36</v>
      </c>
      <c r="B16" s="586">
        <v>84.554887260106156</v>
      </c>
      <c r="C16" s="586">
        <v>3.9529384587887093</v>
      </c>
      <c r="D16" s="586">
        <v>2.7640387028451134</v>
      </c>
      <c r="E16" s="586">
        <v>4.9179075274686479</v>
      </c>
      <c r="F16" s="586">
        <v>3.8102280507913511</v>
      </c>
      <c r="G16" s="771">
        <v>10192735.207</v>
      </c>
      <c r="H16" s="894"/>
    </row>
    <row r="17" spans="1:9" s="94" customFormat="1" ht="14.25" customHeight="1">
      <c r="A17" s="137" t="s">
        <v>861</v>
      </c>
      <c r="B17" s="895"/>
      <c r="C17" s="895"/>
      <c r="D17" s="895"/>
      <c r="E17" s="895"/>
      <c r="F17" s="895"/>
      <c r="G17" s="895"/>
    </row>
    <row r="18" spans="1:9" s="121" customFormat="1" ht="14.1" customHeight="1">
      <c r="A18" s="137" t="s">
        <v>862</v>
      </c>
      <c r="B18" s="895"/>
      <c r="C18" s="895"/>
      <c r="D18" s="895"/>
      <c r="E18" s="895"/>
      <c r="F18" s="895"/>
      <c r="G18" s="895"/>
    </row>
    <row r="19" spans="1:9" s="121" customFormat="1" ht="14.1" customHeight="1">
      <c r="A19" s="137" t="s">
        <v>863</v>
      </c>
      <c r="B19" s="895"/>
      <c r="C19" s="895"/>
      <c r="D19" s="895"/>
      <c r="E19" s="895"/>
      <c r="F19" s="895"/>
      <c r="G19" s="895"/>
    </row>
    <row r="20" spans="1:9" s="94" customFormat="1" ht="14.1" customHeight="1">
      <c r="A20" s="896" t="s">
        <v>864</v>
      </c>
      <c r="B20" s="28"/>
      <c r="C20" s="28"/>
      <c r="D20" s="28"/>
      <c r="E20" s="28"/>
      <c r="F20" s="28"/>
      <c r="G20" s="28"/>
    </row>
    <row r="21" spans="1:9" s="94" customFormat="1" ht="13.8">
      <c r="A21" s="896" t="s">
        <v>865</v>
      </c>
      <c r="B21" s="891"/>
      <c r="C21" s="891"/>
      <c r="D21" s="891"/>
      <c r="E21" s="891"/>
      <c r="F21" s="891"/>
      <c r="G21" s="891"/>
      <c r="I21" s="897"/>
    </row>
    <row r="22" spans="1:9" s="94" customFormat="1" ht="13.8">
      <c r="A22" s="896" t="s">
        <v>866</v>
      </c>
      <c r="B22" s="891"/>
      <c r="C22" s="891"/>
      <c r="D22" s="891"/>
      <c r="E22" s="891"/>
      <c r="F22" s="891"/>
      <c r="G22" s="891"/>
      <c r="I22" s="897"/>
    </row>
    <row r="23" spans="1:9" s="94" customFormat="1" ht="13.8">
      <c r="A23" s="305" t="s">
        <v>71</v>
      </c>
    </row>
    <row r="24" spans="1:9" s="94" customFormat="1" ht="13.8"/>
    <row r="25" spans="1:9" s="94" customFormat="1" ht="13.8"/>
    <row r="26" spans="1:9" s="94" customFormat="1" ht="13.8"/>
  </sheetData>
  <mergeCells count="3">
    <mergeCell ref="A2:G2"/>
    <mergeCell ref="A3:G3"/>
    <mergeCell ref="A4:G4"/>
  </mergeCells>
  <hyperlinks>
    <hyperlink ref="A1" location="Índice!A1" display="Volver al Índice" xr:uid="{53F04890-4D9A-44B8-BD36-314564AF90CB}"/>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87BF0-F0B4-494A-833B-5400BD5B266E}">
  <dimension ref="A1:AQ25"/>
  <sheetViews>
    <sheetView showGridLines="0" zoomScale="70" zoomScaleNormal="70" workbookViewId="0"/>
  </sheetViews>
  <sheetFormatPr baseColWidth="10" defaultColWidth="11.44140625" defaultRowHeight="13.2"/>
  <cols>
    <col min="1" max="1" width="28.109375" style="1033" customWidth="1"/>
    <col min="2" max="2" width="7.109375" style="1033" customWidth="1"/>
    <col min="3" max="6" width="5.44140625" style="1033" customWidth="1"/>
    <col min="7" max="7" width="1.44140625" style="1033" customWidth="1"/>
    <col min="8" max="8" width="7.44140625" style="1033" customWidth="1"/>
    <col min="9" max="9" width="5.44140625" style="1033" customWidth="1"/>
    <col min="10" max="11" width="6.44140625" style="1033" bestFit="1" customWidth="1"/>
    <col min="12" max="12" width="5.44140625" style="1033" customWidth="1"/>
    <col min="13" max="13" width="1.44140625" style="1033" customWidth="1"/>
    <col min="14" max="14" width="6.44140625" style="1033" customWidth="1"/>
    <col min="15" max="18" width="5.44140625" style="1033" customWidth="1"/>
    <col min="19" max="19" width="1.44140625" style="1033" customWidth="1"/>
    <col min="20" max="20" width="7.44140625" style="1033" customWidth="1"/>
    <col min="21" max="24" width="5.44140625" style="1033" customWidth="1"/>
    <col min="25" max="25" width="1" style="1033" customWidth="1"/>
    <col min="26" max="26" width="7.44140625" style="1033" customWidth="1"/>
    <col min="27" max="29" width="5.44140625" style="1033" customWidth="1"/>
    <col min="30" max="30" width="6.109375" style="1033" customWidth="1"/>
    <col min="31" max="31" width="1.44140625" style="1033" customWidth="1"/>
    <col min="32" max="32" width="7.44140625" style="1033" customWidth="1"/>
    <col min="33" max="36" width="5.44140625" style="1033" customWidth="1"/>
    <col min="37" max="37" width="1.44140625" style="1033" customWidth="1"/>
    <col min="38" max="38" width="7.44140625" style="1033" customWidth="1"/>
    <col min="39" max="42" width="5.44140625" style="1033" customWidth="1"/>
    <col min="43" max="43" width="1.44140625" style="1033" customWidth="1"/>
    <col min="44" max="16384" width="11.44140625" style="1033"/>
  </cols>
  <sheetData>
    <row r="1" spans="1:43" s="1026" customFormat="1" ht="21.15" customHeight="1">
      <c r="A1" s="1215" t="s">
        <v>1044</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c r="AF1" s="1025"/>
      <c r="AG1" s="1025"/>
      <c r="AH1" s="1025"/>
      <c r="AI1" s="1025"/>
      <c r="AJ1" s="1025"/>
      <c r="AK1" s="1025"/>
      <c r="AL1" s="1025"/>
      <c r="AM1" s="1025"/>
      <c r="AN1" s="1025"/>
      <c r="AO1" s="1025"/>
      <c r="AP1" s="1025"/>
    </row>
    <row r="2" spans="1:43" s="1028" customFormat="1" ht="32.25" customHeight="1">
      <c r="A2" s="1027" t="s">
        <v>932</v>
      </c>
      <c r="B2" s="1027"/>
      <c r="C2" s="1027"/>
      <c r="D2" s="1027"/>
      <c r="E2" s="1027"/>
      <c r="F2" s="1027"/>
      <c r="G2" s="1027"/>
      <c r="H2" s="1027"/>
      <c r="I2" s="1027"/>
      <c r="J2" s="1027"/>
      <c r="K2" s="1027"/>
      <c r="L2" s="1027"/>
      <c r="M2" s="1027"/>
      <c r="N2" s="1027"/>
      <c r="O2" s="1027"/>
      <c r="P2" s="1027"/>
      <c r="Q2" s="1027"/>
      <c r="R2" s="1027"/>
      <c r="S2" s="1027"/>
      <c r="T2" s="1027"/>
      <c r="U2" s="1027"/>
      <c r="V2" s="1027"/>
      <c r="W2" s="1027"/>
      <c r="X2" s="1027"/>
      <c r="Y2" s="1027"/>
      <c r="Z2" s="1027"/>
      <c r="AA2" s="1027"/>
      <c r="AB2" s="1027"/>
      <c r="AC2" s="1027"/>
      <c r="AD2" s="1027"/>
      <c r="AE2" s="1027"/>
      <c r="AF2" s="1027"/>
      <c r="AG2" s="1027"/>
      <c r="AH2" s="1027"/>
      <c r="AI2" s="1027"/>
      <c r="AJ2" s="1027"/>
      <c r="AK2" s="1027"/>
      <c r="AL2" s="1027"/>
      <c r="AM2" s="1027"/>
      <c r="AN2" s="1027"/>
      <c r="AO2" s="1027"/>
      <c r="AP2" s="1027"/>
    </row>
    <row r="3" spans="1:43" s="1026" customFormat="1" ht="20.25" customHeight="1">
      <c r="A3" s="1029">
        <v>45777</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c r="AG3" s="1029"/>
      <c r="AH3" s="1029"/>
      <c r="AI3" s="1029"/>
      <c r="AJ3" s="1029"/>
      <c r="AK3" s="1029"/>
      <c r="AL3" s="1029"/>
      <c r="AM3" s="1029"/>
      <c r="AN3" s="1029"/>
      <c r="AO3" s="1029"/>
      <c r="AP3" s="1029"/>
    </row>
    <row r="4" spans="1:43" s="1026" customFormat="1" ht="16.5" customHeight="1">
      <c r="A4" s="1030" t="s">
        <v>65</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row>
    <row r="5" spans="1:43" ht="13.8" thickBot="1">
      <c r="A5" s="1031"/>
      <c r="B5" s="1031"/>
      <c r="C5" s="1031"/>
      <c r="D5" s="1031"/>
      <c r="E5" s="1031"/>
      <c r="F5" s="1031"/>
      <c r="G5" s="1031"/>
      <c r="H5" s="1032"/>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row>
    <row r="6" spans="1:43" s="1037" customFormat="1" ht="29.25" customHeight="1">
      <c r="A6" s="1034" t="s">
        <v>1</v>
      </c>
      <c r="B6" s="1035" t="s">
        <v>920</v>
      </c>
      <c r="C6" s="1035"/>
      <c r="D6" s="1035"/>
      <c r="E6" s="1035"/>
      <c r="F6" s="1035"/>
      <c r="G6" s="1036"/>
      <c r="H6" s="1035" t="s">
        <v>876</v>
      </c>
      <c r="I6" s="1035"/>
      <c r="J6" s="1035"/>
      <c r="K6" s="1035"/>
      <c r="L6" s="1035"/>
      <c r="M6" s="1036"/>
      <c r="N6" s="1035" t="s">
        <v>877</v>
      </c>
      <c r="O6" s="1035"/>
      <c r="P6" s="1035"/>
      <c r="Q6" s="1035"/>
      <c r="R6" s="1035"/>
      <c r="S6" s="1036"/>
      <c r="T6" s="1035" t="s">
        <v>878</v>
      </c>
      <c r="U6" s="1035"/>
      <c r="V6" s="1035"/>
      <c r="W6" s="1035"/>
      <c r="X6" s="1035"/>
      <c r="Y6" s="1036"/>
      <c r="Z6" s="1035" t="s">
        <v>44</v>
      </c>
      <c r="AA6" s="1035"/>
      <c r="AB6" s="1035"/>
      <c r="AC6" s="1035"/>
      <c r="AD6" s="1035"/>
      <c r="AE6" s="1036"/>
      <c r="AF6" s="1035" t="s">
        <v>45</v>
      </c>
      <c r="AG6" s="1035"/>
      <c r="AH6" s="1035"/>
      <c r="AI6" s="1035"/>
      <c r="AJ6" s="1035"/>
      <c r="AK6" s="1036"/>
      <c r="AL6" s="1035" t="s">
        <v>933</v>
      </c>
      <c r="AM6" s="1035"/>
      <c r="AN6" s="1035"/>
      <c r="AO6" s="1035"/>
      <c r="AP6" s="1035"/>
      <c r="AQ6" s="1036"/>
    </row>
    <row r="7" spans="1:43" s="1037" customFormat="1" ht="16.5" customHeight="1">
      <c r="A7" s="1038"/>
      <c r="B7" s="1039">
        <v>0</v>
      </c>
      <c r="C7" s="1039">
        <v>1</v>
      </c>
      <c r="D7" s="1039">
        <v>2</v>
      </c>
      <c r="E7" s="1039">
        <v>3</v>
      </c>
      <c r="F7" s="1039">
        <v>4</v>
      </c>
      <c r="G7" s="1039"/>
      <c r="H7" s="1039">
        <v>0</v>
      </c>
      <c r="I7" s="1039">
        <v>1</v>
      </c>
      <c r="J7" s="1039">
        <v>2</v>
      </c>
      <c r="K7" s="1039">
        <v>3</v>
      </c>
      <c r="L7" s="1039">
        <v>4</v>
      </c>
      <c r="M7" s="1039"/>
      <c r="N7" s="1039">
        <v>0</v>
      </c>
      <c r="O7" s="1039">
        <v>1</v>
      </c>
      <c r="P7" s="1039">
        <v>2</v>
      </c>
      <c r="Q7" s="1039">
        <v>3</v>
      </c>
      <c r="R7" s="1039">
        <v>4</v>
      </c>
      <c r="S7" s="1039"/>
      <c r="T7" s="1039">
        <v>0</v>
      </c>
      <c r="U7" s="1039">
        <v>1</v>
      </c>
      <c r="V7" s="1039">
        <v>2</v>
      </c>
      <c r="W7" s="1039">
        <v>3</v>
      </c>
      <c r="X7" s="1039">
        <v>4</v>
      </c>
      <c r="Y7" s="1039"/>
      <c r="Z7" s="1039">
        <v>0</v>
      </c>
      <c r="AA7" s="1039">
        <v>1</v>
      </c>
      <c r="AB7" s="1039">
        <v>2</v>
      </c>
      <c r="AC7" s="1039">
        <v>3</v>
      </c>
      <c r="AD7" s="1039">
        <v>4</v>
      </c>
      <c r="AE7" s="1039"/>
      <c r="AF7" s="1039">
        <v>0</v>
      </c>
      <c r="AG7" s="1039">
        <v>1</v>
      </c>
      <c r="AH7" s="1039">
        <v>2</v>
      </c>
      <c r="AI7" s="1039">
        <v>3</v>
      </c>
      <c r="AJ7" s="1039">
        <v>4</v>
      </c>
      <c r="AK7" s="1039"/>
      <c r="AL7" s="1039">
        <v>0</v>
      </c>
      <c r="AM7" s="1039">
        <v>1</v>
      </c>
      <c r="AN7" s="1039">
        <v>2</v>
      </c>
      <c r="AO7" s="1039">
        <v>3</v>
      </c>
      <c r="AP7" s="1039">
        <v>4</v>
      </c>
      <c r="AQ7" s="1039"/>
    </row>
    <row r="8" spans="1:43" s="1042" customFormat="1" ht="7.5" customHeight="1">
      <c r="A8" s="1040"/>
      <c r="B8" s="1041"/>
      <c r="C8" s="1041"/>
      <c r="D8" s="1041"/>
      <c r="E8" s="1041"/>
      <c r="F8" s="1041"/>
      <c r="G8" s="1041"/>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1"/>
      <c r="AK8" s="1041"/>
      <c r="AL8" s="1041"/>
      <c r="AM8" s="1041"/>
      <c r="AN8" s="1041"/>
      <c r="AO8" s="1041"/>
      <c r="AP8" s="1041"/>
      <c r="AQ8" s="1041"/>
    </row>
    <row r="9" spans="1:43" s="1045" customFormat="1" ht="20.100000000000001" customHeight="1">
      <c r="A9" s="1043" t="s">
        <v>68</v>
      </c>
      <c r="B9" s="1044" t="s">
        <v>69</v>
      </c>
      <c r="C9" s="1044" t="s">
        <v>69</v>
      </c>
      <c r="D9" s="1044" t="s">
        <v>69</v>
      </c>
      <c r="E9" s="1044" t="s">
        <v>69</v>
      </c>
      <c r="F9" s="1044" t="s">
        <v>69</v>
      </c>
      <c r="G9" s="1044"/>
      <c r="H9" s="1044" t="s">
        <v>69</v>
      </c>
      <c r="I9" s="1044" t="s">
        <v>69</v>
      </c>
      <c r="J9" s="1044" t="s">
        <v>69</v>
      </c>
      <c r="K9" s="1044" t="s">
        <v>69</v>
      </c>
      <c r="L9" s="1044" t="s">
        <v>69</v>
      </c>
      <c r="M9" s="1044"/>
      <c r="N9" s="1044" t="s">
        <v>69</v>
      </c>
      <c r="O9" s="1044" t="s">
        <v>69</v>
      </c>
      <c r="P9" s="1044" t="s">
        <v>69</v>
      </c>
      <c r="Q9" s="1044" t="s">
        <v>69</v>
      </c>
      <c r="R9" s="1044" t="s">
        <v>69</v>
      </c>
      <c r="S9" s="1044"/>
      <c r="T9" s="1044">
        <v>39.974323541920327</v>
      </c>
      <c r="U9" s="1044">
        <v>8.2587086428618424</v>
      </c>
      <c r="V9" s="1044">
        <v>4.8168752713273806</v>
      </c>
      <c r="W9" s="1044">
        <v>17.122121279971878</v>
      </c>
      <c r="X9" s="1044">
        <v>29.827927100763979</v>
      </c>
      <c r="Y9" s="1044"/>
      <c r="Z9" s="1044">
        <v>26.289460744489013</v>
      </c>
      <c r="AA9" s="1044">
        <v>4.9932306851142352</v>
      </c>
      <c r="AB9" s="1044">
        <v>4.7858032401762491</v>
      </c>
      <c r="AC9" s="1044">
        <v>14.572655584545164</v>
      </c>
      <c r="AD9" s="1044">
        <v>49.358823152413166</v>
      </c>
      <c r="AE9" s="1044"/>
      <c r="AF9" s="1044">
        <v>82.10159148356658</v>
      </c>
      <c r="AG9" s="1044">
        <v>3.7749922086105623</v>
      </c>
      <c r="AH9" s="1044">
        <v>3.5581050053971865</v>
      </c>
      <c r="AI9" s="1044">
        <v>6.3114951986177488</v>
      </c>
      <c r="AJ9" s="1044">
        <v>4.2538159279278283</v>
      </c>
      <c r="AK9" s="1044"/>
      <c r="AL9" s="1044">
        <v>95.493560718901122</v>
      </c>
      <c r="AM9" s="1044">
        <v>2.2385619009555029</v>
      </c>
      <c r="AN9" s="1044">
        <v>1.3391430688676556</v>
      </c>
      <c r="AO9" s="1044">
        <v>0.92583218219963892</v>
      </c>
      <c r="AP9" s="1044">
        <v>2.896828383723482E-3</v>
      </c>
      <c r="AQ9" s="1044"/>
    </row>
    <row r="10" spans="1:43" s="1045" customFormat="1" ht="20.100000000000001" customHeight="1">
      <c r="A10" s="1043" t="s">
        <v>29</v>
      </c>
      <c r="B10" s="1044" t="s">
        <v>69</v>
      </c>
      <c r="C10" s="1044" t="s">
        <v>69</v>
      </c>
      <c r="D10" s="1044" t="s">
        <v>69</v>
      </c>
      <c r="E10" s="1044" t="s">
        <v>69</v>
      </c>
      <c r="F10" s="1044" t="s">
        <v>69</v>
      </c>
      <c r="G10" s="1044"/>
      <c r="H10" s="1044" t="s">
        <v>69</v>
      </c>
      <c r="I10" s="1044" t="s">
        <v>69</v>
      </c>
      <c r="J10" s="1044" t="s">
        <v>69</v>
      </c>
      <c r="K10" s="1044" t="s">
        <v>69</v>
      </c>
      <c r="L10" s="1044" t="s">
        <v>69</v>
      </c>
      <c r="M10" s="1044"/>
      <c r="N10" s="1044">
        <v>41.46284281396688</v>
      </c>
      <c r="O10" s="1044">
        <v>0</v>
      </c>
      <c r="P10" s="1044">
        <v>0</v>
      </c>
      <c r="Q10" s="1044">
        <v>0</v>
      </c>
      <c r="R10" s="1044">
        <v>58.536647520220988</v>
      </c>
      <c r="S10" s="1044"/>
      <c r="T10" s="1044">
        <v>89.572198578387912</v>
      </c>
      <c r="U10" s="1044">
        <v>2.7462734325559195</v>
      </c>
      <c r="V10" s="1044">
        <v>1.4403259534879966</v>
      </c>
      <c r="W10" s="1044">
        <v>2.8759779740599285</v>
      </c>
      <c r="X10" s="1044">
        <v>3.3652239373121708</v>
      </c>
      <c r="Y10" s="1044"/>
      <c r="Z10" s="1044">
        <v>88.05095958187097</v>
      </c>
      <c r="AA10" s="1044">
        <v>2.6455468525326316</v>
      </c>
      <c r="AB10" s="1044">
        <v>1.5444474606438066</v>
      </c>
      <c r="AC10" s="1044">
        <v>3.2845100270876322</v>
      </c>
      <c r="AD10" s="1044">
        <v>4.4745358842485548</v>
      </c>
      <c r="AE10" s="1044"/>
      <c r="AF10" s="1044">
        <v>88.566527837801019</v>
      </c>
      <c r="AG10" s="1044">
        <v>2.5865986661632872</v>
      </c>
      <c r="AH10" s="1044">
        <v>1.1042785857143784</v>
      </c>
      <c r="AI10" s="1044">
        <v>2.4306035612981041</v>
      </c>
      <c r="AJ10" s="1044">
        <v>5.3119900086786869</v>
      </c>
      <c r="AK10" s="1044"/>
      <c r="AL10" s="1044">
        <v>61.865611783578821</v>
      </c>
      <c r="AM10" s="1044">
        <v>0</v>
      </c>
      <c r="AN10" s="1044">
        <v>0</v>
      </c>
      <c r="AO10" s="1044">
        <v>14.364882601720868</v>
      </c>
      <c r="AP10" s="1044">
        <v>23.767682660055417</v>
      </c>
      <c r="AQ10" s="1044"/>
    </row>
    <row r="11" spans="1:43" s="1045" customFormat="1" ht="20.100000000000001" customHeight="1">
      <c r="A11" s="1043" t="s">
        <v>30</v>
      </c>
      <c r="B11" s="1044">
        <v>100</v>
      </c>
      <c r="C11" s="1044">
        <v>0</v>
      </c>
      <c r="D11" s="1044">
        <v>0</v>
      </c>
      <c r="E11" s="1044">
        <v>0</v>
      </c>
      <c r="F11" s="1044">
        <v>0</v>
      </c>
      <c r="G11" s="1044"/>
      <c r="H11" s="1044">
        <v>100</v>
      </c>
      <c r="I11" s="1044">
        <v>0</v>
      </c>
      <c r="J11" s="1044">
        <v>0</v>
      </c>
      <c r="K11" s="1044">
        <v>0</v>
      </c>
      <c r="L11" s="1044">
        <v>0</v>
      </c>
      <c r="M11" s="1044"/>
      <c r="N11" s="1044" t="s">
        <v>69</v>
      </c>
      <c r="O11" s="1044" t="s">
        <v>69</v>
      </c>
      <c r="P11" s="1044" t="s">
        <v>69</v>
      </c>
      <c r="Q11" s="1044" t="s">
        <v>69</v>
      </c>
      <c r="R11" s="1044" t="s">
        <v>69</v>
      </c>
      <c r="S11" s="1044"/>
      <c r="T11" s="1044">
        <v>85.108308070317136</v>
      </c>
      <c r="U11" s="1044">
        <v>3.8220431739741789</v>
      </c>
      <c r="V11" s="1044">
        <v>2.8812793786968496</v>
      </c>
      <c r="W11" s="1044">
        <v>5.7708784847710133</v>
      </c>
      <c r="X11" s="1044">
        <v>2.4174890764993666</v>
      </c>
      <c r="Y11" s="1044"/>
      <c r="Z11" s="1044">
        <v>77.728668758625659</v>
      </c>
      <c r="AA11" s="1044">
        <v>6.5050797710516761</v>
      </c>
      <c r="AB11" s="1044">
        <v>3.4455184679546247</v>
      </c>
      <c r="AC11" s="1044">
        <v>5.887857051408357</v>
      </c>
      <c r="AD11" s="1044">
        <v>6.4328744507452447</v>
      </c>
      <c r="AE11" s="1044"/>
      <c r="AF11" s="1044">
        <v>82.297593750288243</v>
      </c>
      <c r="AG11" s="1044">
        <v>6.1181869472128998</v>
      </c>
      <c r="AH11" s="1044">
        <v>3.8853128171038751</v>
      </c>
      <c r="AI11" s="1044">
        <v>6.4218250225436506</v>
      </c>
      <c r="AJ11" s="1044">
        <v>1.2770812284397786</v>
      </c>
      <c r="AK11" s="1044"/>
      <c r="AL11" s="1044">
        <v>92.809656643240743</v>
      </c>
      <c r="AM11" s="1044">
        <v>1.2241231889089943</v>
      </c>
      <c r="AN11" s="1044">
        <v>1.4697822345365048</v>
      </c>
      <c r="AO11" s="1044">
        <v>3.3504346983743361</v>
      </c>
      <c r="AP11" s="1044">
        <v>1.1460021646369021</v>
      </c>
      <c r="AQ11" s="1044"/>
    </row>
    <row r="12" spans="1:43" s="1045" customFormat="1" ht="20.100000000000001" customHeight="1">
      <c r="A12" s="1043" t="s">
        <v>31</v>
      </c>
      <c r="B12" s="1044" t="s">
        <v>69</v>
      </c>
      <c r="C12" s="1044" t="s">
        <v>69</v>
      </c>
      <c r="D12" s="1044" t="s">
        <v>69</v>
      </c>
      <c r="E12" s="1044" t="s">
        <v>69</v>
      </c>
      <c r="F12" s="1044" t="s">
        <v>69</v>
      </c>
      <c r="G12" s="1044"/>
      <c r="H12" s="1044" t="s">
        <v>69</v>
      </c>
      <c r="I12" s="1044" t="s">
        <v>69</v>
      </c>
      <c r="J12" s="1044" t="s">
        <v>69</v>
      </c>
      <c r="K12" s="1044" t="s">
        <v>69</v>
      </c>
      <c r="L12" s="1044" t="s">
        <v>69</v>
      </c>
      <c r="M12" s="1044"/>
      <c r="N12" s="1044" t="s">
        <v>69</v>
      </c>
      <c r="O12" s="1044" t="s">
        <v>69</v>
      </c>
      <c r="P12" s="1044" t="s">
        <v>69</v>
      </c>
      <c r="Q12" s="1044" t="s">
        <v>69</v>
      </c>
      <c r="R12" s="1044" t="s">
        <v>69</v>
      </c>
      <c r="S12" s="1044"/>
      <c r="T12" s="1044">
        <v>71.15303522455109</v>
      </c>
      <c r="U12" s="1044">
        <v>4.7170059599994145</v>
      </c>
      <c r="V12" s="1044">
        <v>3.7658060949187964</v>
      </c>
      <c r="W12" s="1044">
        <v>10.181522848377673</v>
      </c>
      <c r="X12" s="1044">
        <v>10.182626434190984</v>
      </c>
      <c r="Y12" s="1044"/>
      <c r="Z12" s="1044">
        <v>72.918032553067107</v>
      </c>
      <c r="AA12" s="1044">
        <v>3.6933760360912045</v>
      </c>
      <c r="AB12" s="1044">
        <v>2.5574507892807916</v>
      </c>
      <c r="AC12" s="1044">
        <v>11.221593809927393</v>
      </c>
      <c r="AD12" s="1044">
        <v>9.6095360064013082</v>
      </c>
      <c r="AE12" s="1044"/>
      <c r="AF12" s="1044">
        <v>78.59178935228536</v>
      </c>
      <c r="AG12" s="1044">
        <v>5.5940219548945205</v>
      </c>
      <c r="AH12" s="1044">
        <v>3.5995846296491369</v>
      </c>
      <c r="AI12" s="1044">
        <v>8.7646021311439135</v>
      </c>
      <c r="AJ12" s="1044">
        <v>3.4499994895149708</v>
      </c>
      <c r="AK12" s="1044"/>
      <c r="AL12" s="1044" t="s">
        <v>69</v>
      </c>
      <c r="AM12" s="1044" t="s">
        <v>69</v>
      </c>
      <c r="AN12" s="1044" t="s">
        <v>69</v>
      </c>
      <c r="AO12" s="1044" t="s">
        <v>69</v>
      </c>
      <c r="AP12" s="1044" t="s">
        <v>69</v>
      </c>
      <c r="AQ12" s="1044"/>
    </row>
    <row r="13" spans="1:43" s="1045" customFormat="1" ht="20.100000000000001" customHeight="1">
      <c r="A13" s="1043" t="s">
        <v>32</v>
      </c>
      <c r="B13" s="1044" t="s">
        <v>69</v>
      </c>
      <c r="C13" s="1044" t="s">
        <v>69</v>
      </c>
      <c r="D13" s="1044" t="s">
        <v>69</v>
      </c>
      <c r="E13" s="1044" t="s">
        <v>69</v>
      </c>
      <c r="F13" s="1044" t="s">
        <v>69</v>
      </c>
      <c r="G13" s="1044"/>
      <c r="H13" s="1044" t="s">
        <v>69</v>
      </c>
      <c r="I13" s="1044" t="s">
        <v>69</v>
      </c>
      <c r="J13" s="1044" t="s">
        <v>69</v>
      </c>
      <c r="K13" s="1044" t="s">
        <v>69</v>
      </c>
      <c r="L13" s="1044" t="s">
        <v>69</v>
      </c>
      <c r="M13" s="1044"/>
      <c r="N13" s="1044" t="s">
        <v>69</v>
      </c>
      <c r="O13" s="1044" t="s">
        <v>69</v>
      </c>
      <c r="P13" s="1044" t="s">
        <v>69</v>
      </c>
      <c r="Q13" s="1044" t="s">
        <v>69</v>
      </c>
      <c r="R13" s="1044" t="s">
        <v>69</v>
      </c>
      <c r="S13" s="1044"/>
      <c r="T13" s="1044" t="s">
        <v>69</v>
      </c>
      <c r="U13" s="1044" t="s">
        <v>69</v>
      </c>
      <c r="V13" s="1044" t="s">
        <v>69</v>
      </c>
      <c r="W13" s="1044" t="s">
        <v>69</v>
      </c>
      <c r="X13" s="1044" t="s">
        <v>69</v>
      </c>
      <c r="Y13" s="1044"/>
      <c r="Z13" s="1044" t="s">
        <v>69</v>
      </c>
      <c r="AA13" s="1044" t="s">
        <v>69</v>
      </c>
      <c r="AB13" s="1044" t="s">
        <v>69</v>
      </c>
      <c r="AC13" s="1044" t="s">
        <v>69</v>
      </c>
      <c r="AD13" s="1044" t="s">
        <v>69</v>
      </c>
      <c r="AE13" s="1044"/>
      <c r="AF13" s="1044">
        <v>87.69822859588723</v>
      </c>
      <c r="AG13" s="1044">
        <v>2.3295097594758718</v>
      </c>
      <c r="AH13" s="1044">
        <v>2.6814845070010347</v>
      </c>
      <c r="AI13" s="1044">
        <v>4.7450329320842073</v>
      </c>
      <c r="AJ13" s="1044">
        <v>2.5457439503164991</v>
      </c>
      <c r="AK13" s="1044"/>
      <c r="AL13" s="1044" t="s">
        <v>69</v>
      </c>
      <c r="AM13" s="1044" t="s">
        <v>69</v>
      </c>
      <c r="AN13" s="1044" t="s">
        <v>69</v>
      </c>
      <c r="AO13" s="1044" t="s">
        <v>69</v>
      </c>
      <c r="AP13" s="1044" t="s">
        <v>69</v>
      </c>
      <c r="AQ13" s="1044"/>
    </row>
    <row r="14" spans="1:43" s="1045" customFormat="1" ht="20.100000000000001" customHeight="1">
      <c r="A14" s="1043" t="s">
        <v>860</v>
      </c>
      <c r="B14" s="1044">
        <v>100</v>
      </c>
      <c r="C14" s="1044">
        <v>0</v>
      </c>
      <c r="D14" s="1044">
        <v>0</v>
      </c>
      <c r="E14" s="1044">
        <v>0</v>
      </c>
      <c r="F14" s="1044">
        <v>0</v>
      </c>
      <c r="G14" s="1044"/>
      <c r="H14" s="1044">
        <v>62.957825007426784</v>
      </c>
      <c r="I14" s="1044">
        <v>1.7484082434466566</v>
      </c>
      <c r="J14" s="1044">
        <v>26.714249198602168</v>
      </c>
      <c r="K14" s="1044">
        <v>6.5407807479602527</v>
      </c>
      <c r="L14" s="1044">
        <v>2.0387264372038487</v>
      </c>
      <c r="M14" s="1044"/>
      <c r="N14" s="1044">
        <v>83.078344506021338</v>
      </c>
      <c r="O14" s="1044">
        <v>12.393050165399105</v>
      </c>
      <c r="P14" s="1044">
        <v>2.0308526084044445</v>
      </c>
      <c r="Q14" s="1044">
        <v>1.8539106305626469</v>
      </c>
      <c r="R14" s="1044">
        <v>0.6438397127018668</v>
      </c>
      <c r="S14" s="1044"/>
      <c r="T14" s="1044">
        <v>77.217112619765373</v>
      </c>
      <c r="U14" s="1044">
        <v>9.0224735835936656</v>
      </c>
      <c r="V14" s="1044">
        <v>3.3072135892795362</v>
      </c>
      <c r="W14" s="1044">
        <v>4.2588724930062476</v>
      </c>
      <c r="X14" s="1044">
        <v>6.1943269822122486</v>
      </c>
      <c r="Y14" s="1044"/>
      <c r="Z14" s="1044">
        <v>46.085387960354574</v>
      </c>
      <c r="AA14" s="1044">
        <v>13.219819864738291</v>
      </c>
      <c r="AB14" s="1044">
        <v>5.1263404193184208</v>
      </c>
      <c r="AC14" s="1044">
        <v>15.882744694414669</v>
      </c>
      <c r="AD14" s="1044">
        <v>19.68563583331256</v>
      </c>
      <c r="AE14" s="1044"/>
      <c r="AF14" s="1044">
        <v>80.279528984456576</v>
      </c>
      <c r="AG14" s="1044">
        <v>5.8812058971752066</v>
      </c>
      <c r="AH14" s="1044">
        <v>3.2947909534564959</v>
      </c>
      <c r="AI14" s="1044">
        <v>5.5467238536308159</v>
      </c>
      <c r="AJ14" s="1044">
        <v>4.9977502188707241</v>
      </c>
      <c r="AK14" s="1044"/>
      <c r="AL14" s="1044" t="s">
        <v>69</v>
      </c>
      <c r="AM14" s="1044" t="s">
        <v>69</v>
      </c>
      <c r="AN14" s="1044" t="s">
        <v>69</v>
      </c>
      <c r="AO14" s="1044" t="s">
        <v>69</v>
      </c>
      <c r="AP14" s="1044" t="s">
        <v>69</v>
      </c>
      <c r="AQ14" s="1044"/>
    </row>
    <row r="15" spans="1:43" s="1045" customFormat="1" ht="20.100000000000001" customHeight="1">
      <c r="A15" s="1043" t="s">
        <v>34</v>
      </c>
      <c r="B15" s="1044">
        <v>97.939314347787302</v>
      </c>
      <c r="C15" s="1044">
        <v>0</v>
      </c>
      <c r="D15" s="1044">
        <v>0</v>
      </c>
      <c r="E15" s="1044">
        <v>0</v>
      </c>
      <c r="F15" s="1044">
        <v>2.0606816191019734</v>
      </c>
      <c r="G15" s="1044"/>
      <c r="H15" s="1044">
        <v>0</v>
      </c>
      <c r="I15" s="1044">
        <v>0</v>
      </c>
      <c r="J15" s="1044">
        <v>0</v>
      </c>
      <c r="K15" s="1044">
        <v>0</v>
      </c>
      <c r="L15" s="1044">
        <v>100</v>
      </c>
      <c r="M15" s="1044"/>
      <c r="N15" s="1044">
        <v>99.909835187325996</v>
      </c>
      <c r="O15" s="1044">
        <v>9.0164812674004752E-2</v>
      </c>
      <c r="P15" s="1044">
        <v>0</v>
      </c>
      <c r="Q15" s="1044">
        <v>0</v>
      </c>
      <c r="R15" s="1044">
        <v>0</v>
      </c>
      <c r="S15" s="1044"/>
      <c r="T15" s="1044">
        <v>80.97324908499624</v>
      </c>
      <c r="U15" s="1044">
        <v>5.1023951332342294</v>
      </c>
      <c r="V15" s="1044">
        <v>2.3040571351802579</v>
      </c>
      <c r="W15" s="1044">
        <v>3.5210515418659663</v>
      </c>
      <c r="X15" s="1044">
        <v>8.099246534169378</v>
      </c>
      <c r="Y15" s="1044"/>
      <c r="Z15" s="1044">
        <v>86.558248305119932</v>
      </c>
      <c r="AA15" s="1044">
        <v>3.5336186453429437</v>
      </c>
      <c r="AB15" s="1044">
        <v>1.9086316432381185</v>
      </c>
      <c r="AC15" s="1044">
        <v>2.7015219436302127</v>
      </c>
      <c r="AD15" s="1044">
        <v>5.2979764310897322</v>
      </c>
      <c r="AE15" s="1044"/>
      <c r="AF15" s="1044">
        <v>87.211348375719979</v>
      </c>
      <c r="AG15" s="1044">
        <v>3.122661965876492</v>
      </c>
      <c r="AH15" s="1044">
        <v>2.1698097093334945</v>
      </c>
      <c r="AI15" s="1044">
        <v>2.9676753770467688</v>
      </c>
      <c r="AJ15" s="1044">
        <v>4.5285020377406378</v>
      </c>
      <c r="AK15" s="1044"/>
      <c r="AL15" s="1044" t="s">
        <v>69</v>
      </c>
      <c r="AM15" s="1044" t="s">
        <v>69</v>
      </c>
      <c r="AN15" s="1044" t="s">
        <v>69</v>
      </c>
      <c r="AO15" s="1044" t="s">
        <v>69</v>
      </c>
      <c r="AP15" s="1044" t="s">
        <v>69</v>
      </c>
      <c r="AQ15" s="1044"/>
    </row>
    <row r="16" spans="1:43" s="1045" customFormat="1" ht="20.100000000000001" customHeight="1">
      <c r="A16" s="1043" t="s">
        <v>35</v>
      </c>
      <c r="B16" s="1044" t="s">
        <v>69</v>
      </c>
      <c r="C16" s="1044" t="s">
        <v>69</v>
      </c>
      <c r="D16" s="1044" t="s">
        <v>69</v>
      </c>
      <c r="E16" s="1044" t="s">
        <v>69</v>
      </c>
      <c r="F16" s="1044" t="s">
        <v>69</v>
      </c>
      <c r="G16" s="1044"/>
      <c r="H16" s="1044" t="s">
        <v>69</v>
      </c>
      <c r="I16" s="1044" t="s">
        <v>69</v>
      </c>
      <c r="J16" s="1044" t="s">
        <v>69</v>
      </c>
      <c r="K16" s="1044" t="s">
        <v>69</v>
      </c>
      <c r="L16" s="1044" t="s">
        <v>69</v>
      </c>
      <c r="M16" s="1044"/>
      <c r="N16" s="1044" t="s">
        <v>69</v>
      </c>
      <c r="O16" s="1044" t="s">
        <v>69</v>
      </c>
      <c r="P16" s="1044" t="s">
        <v>69</v>
      </c>
      <c r="Q16" s="1044" t="s">
        <v>69</v>
      </c>
      <c r="R16" s="1044" t="s">
        <v>69</v>
      </c>
      <c r="S16" s="1044"/>
      <c r="T16" s="1044">
        <v>86.733232495974946</v>
      </c>
      <c r="U16" s="1044">
        <v>2.1141291356562455</v>
      </c>
      <c r="V16" s="1044">
        <v>2.3363404243386969</v>
      </c>
      <c r="W16" s="1044">
        <v>5.8990400787293655</v>
      </c>
      <c r="X16" s="1044">
        <v>2.9172565223584606</v>
      </c>
      <c r="Y16" s="1044"/>
      <c r="Z16" s="1044">
        <v>84.800301456727041</v>
      </c>
      <c r="AA16" s="1044">
        <v>1.7990301285329156</v>
      </c>
      <c r="AB16" s="1044">
        <v>2.2264006913834442</v>
      </c>
      <c r="AC16" s="1044">
        <v>9.9382484186347764</v>
      </c>
      <c r="AD16" s="1044">
        <v>1.2360158351290211</v>
      </c>
      <c r="AE16" s="1044"/>
      <c r="AF16" s="1044" t="s">
        <v>69</v>
      </c>
      <c r="AG16" s="1044" t="s">
        <v>69</v>
      </c>
      <c r="AH16" s="1044" t="s">
        <v>69</v>
      </c>
      <c r="AI16" s="1044" t="s">
        <v>69</v>
      </c>
      <c r="AJ16" s="1044" t="s">
        <v>69</v>
      </c>
      <c r="AK16" s="1044"/>
      <c r="AL16" s="1044" t="s">
        <v>69</v>
      </c>
      <c r="AM16" s="1044" t="s">
        <v>69</v>
      </c>
      <c r="AN16" s="1044" t="s">
        <v>69</v>
      </c>
      <c r="AO16" s="1044" t="s">
        <v>69</v>
      </c>
      <c r="AP16" s="1044" t="s">
        <v>69</v>
      </c>
      <c r="AQ16" s="1044"/>
    </row>
    <row r="17" spans="1:43" s="1045" customFormat="1" ht="20.100000000000001" customHeight="1" thickBot="1">
      <c r="A17" s="1046" t="s">
        <v>36</v>
      </c>
      <c r="B17" s="1047">
        <v>98.234422896391379</v>
      </c>
      <c r="C17" s="1047">
        <v>0</v>
      </c>
      <c r="D17" s="1047">
        <v>0</v>
      </c>
      <c r="E17" s="1047">
        <v>0</v>
      </c>
      <c r="F17" s="1047">
        <v>1.765573648075287</v>
      </c>
      <c r="G17" s="1047"/>
      <c r="H17" s="1047">
        <v>62.242066064265288</v>
      </c>
      <c r="I17" s="1047">
        <v>1.5944033774000281</v>
      </c>
      <c r="J17" s="1047">
        <v>24.361180694843142</v>
      </c>
      <c r="K17" s="1047">
        <v>5.964649820469166</v>
      </c>
      <c r="L17" s="1047">
        <v>5.8376905906730547</v>
      </c>
      <c r="M17" s="1047"/>
      <c r="N17" s="1047">
        <v>84.369348143420567</v>
      </c>
      <c r="O17" s="1047">
        <v>11.357965974980495</v>
      </c>
      <c r="P17" s="1047">
        <v>1.8600217585984631</v>
      </c>
      <c r="Q17" s="1047">
        <v>1.6979637503347498</v>
      </c>
      <c r="R17" s="1047">
        <v>0.71469710721056356</v>
      </c>
      <c r="S17" s="1047"/>
      <c r="T17" s="1047">
        <v>85.777746963719608</v>
      </c>
      <c r="U17" s="1047">
        <v>4.0164742635512942</v>
      </c>
      <c r="V17" s="1047">
        <v>2.0103486901974685</v>
      </c>
      <c r="W17" s="1047">
        <v>3.6987317142607856</v>
      </c>
      <c r="X17" s="1047">
        <v>4.4966977900042737</v>
      </c>
      <c r="Y17" s="1047"/>
      <c r="Z17" s="1047">
        <v>85.700631331715798</v>
      </c>
      <c r="AA17" s="1047">
        <v>3.0684704901207969</v>
      </c>
      <c r="AB17" s="1047">
        <v>1.8833395065074445</v>
      </c>
      <c r="AC17" s="1047">
        <v>4.5167308146944043</v>
      </c>
      <c r="AD17" s="1047">
        <v>4.8308261132795129</v>
      </c>
      <c r="AE17" s="1047"/>
      <c r="AF17" s="1047">
        <v>83.42953922223198</v>
      </c>
      <c r="AG17" s="1047">
        <v>4.0905535344232735</v>
      </c>
      <c r="AH17" s="1047">
        <v>3.2370709980419345</v>
      </c>
      <c r="AI17" s="1047">
        <v>5.6806787443457969</v>
      </c>
      <c r="AJ17" s="1047">
        <v>3.5621572088865849</v>
      </c>
      <c r="AK17" s="1047"/>
      <c r="AL17" s="1047">
        <v>93.12268666949447</v>
      </c>
      <c r="AM17" s="1047">
        <v>1.3442455233639701</v>
      </c>
      <c r="AN17" s="1047">
        <v>1.4540322451848333</v>
      </c>
      <c r="AO17" s="1047">
        <v>3.0647261591378983</v>
      </c>
      <c r="AP17" s="1047">
        <v>1.0143075165030622</v>
      </c>
      <c r="AQ17" s="1044"/>
    </row>
    <row r="18" spans="1:43" s="1045" customFormat="1" ht="15.75" customHeight="1">
      <c r="A18" s="1048" t="s">
        <v>934</v>
      </c>
    </row>
    <row r="19" spans="1:43" s="1045" customFormat="1" ht="12.75" customHeight="1">
      <c r="A19" s="1045" t="s">
        <v>935</v>
      </c>
    </row>
    <row r="20" spans="1:43" s="1045" customFormat="1" ht="10.199999999999999">
      <c r="A20" s="1045" t="s">
        <v>936</v>
      </c>
      <c r="B20" s="1049"/>
      <c r="C20" s="1049"/>
      <c r="D20" s="1049"/>
      <c r="E20" s="1049"/>
      <c r="F20" s="1049"/>
    </row>
    <row r="21" spans="1:43">
      <c r="A21" s="1050" t="s">
        <v>937</v>
      </c>
    </row>
    <row r="22" spans="1:43">
      <c r="A22" s="1050" t="s">
        <v>938</v>
      </c>
    </row>
    <row r="23" spans="1:43" ht="13.2" customHeight="1">
      <c r="A23" s="537" t="s">
        <v>330</v>
      </c>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row>
    <row r="24" spans="1:43">
      <c r="A24" s="537"/>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row>
    <row r="25" spans="1:43">
      <c r="A25" s="305" t="s">
        <v>71</v>
      </c>
    </row>
  </sheetData>
  <mergeCells count="12">
    <mergeCell ref="AL6:AP6"/>
    <mergeCell ref="A23:AQ24"/>
    <mergeCell ref="A2:AP2"/>
    <mergeCell ref="A3:AP3"/>
    <mergeCell ref="A4:AP4"/>
    <mergeCell ref="A6:A7"/>
    <mergeCell ref="B6:F6"/>
    <mergeCell ref="H6:L6"/>
    <mergeCell ref="N6:R6"/>
    <mergeCell ref="T6:X6"/>
    <mergeCell ref="Z6:AD6"/>
    <mergeCell ref="AF6:AJ6"/>
  </mergeCells>
  <hyperlinks>
    <hyperlink ref="A1" location="Índice!A1" display="Volver al Índice" xr:uid="{D6731F26-9EDF-4A49-8D49-4C448456F961}"/>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C3338-AD1C-464F-95FB-5A4D699AF751}">
  <dimension ref="A1:AD73"/>
  <sheetViews>
    <sheetView showGridLines="0" zoomScale="70" zoomScaleNormal="70" workbookViewId="0">
      <selection sqref="A1:D1"/>
    </sheetView>
  </sheetViews>
  <sheetFormatPr baseColWidth="10" defaultColWidth="11.44140625" defaultRowHeight="13.8"/>
  <cols>
    <col min="1" max="1" width="30.44140625" style="1051" customWidth="1"/>
    <col min="2" max="25" width="8.44140625" style="1051" customWidth="1"/>
    <col min="26" max="26" width="9.44140625" style="1051" customWidth="1"/>
    <col min="27" max="27" width="8.44140625" style="1051" customWidth="1"/>
    <col min="28" max="28" width="12" style="1051" bestFit="1" customWidth="1"/>
    <col min="29" max="16384" width="11.44140625" style="1052"/>
  </cols>
  <sheetData>
    <row r="1" spans="1:30" ht="18" customHeight="1">
      <c r="A1" s="1217" t="s">
        <v>1044</v>
      </c>
      <c r="B1" s="1217"/>
      <c r="C1" s="1217"/>
      <c r="D1" s="1217"/>
    </row>
    <row r="2" spans="1:30" ht="21.15" customHeight="1">
      <c r="I2" s="542" t="s">
        <v>939</v>
      </c>
      <c r="J2" s="542"/>
      <c r="K2" s="542"/>
      <c r="L2" s="542"/>
    </row>
    <row r="3" spans="1:30" ht="18.75" customHeight="1">
      <c r="N3" s="1053">
        <v>45777</v>
      </c>
      <c r="O3" s="1053"/>
      <c r="P3" s="1053"/>
      <c r="Q3" s="1053"/>
    </row>
    <row r="4" spans="1:30">
      <c r="A4" s="1054"/>
      <c r="B4" s="1055"/>
      <c r="C4" s="1054"/>
      <c r="D4" s="1054"/>
    </row>
    <row r="5" spans="1:30" ht="25.2" customHeight="1">
      <c r="A5" s="1056"/>
      <c r="B5" s="1057" t="s">
        <v>940</v>
      </c>
      <c r="C5" s="1057"/>
      <c r="D5" s="1058"/>
      <c r="E5" s="1059" t="s">
        <v>29</v>
      </c>
      <c r="F5" s="1059"/>
      <c r="G5" s="1059"/>
      <c r="H5" s="1059" t="s">
        <v>30</v>
      </c>
      <c r="I5" s="1059"/>
      <c r="J5" s="1059"/>
      <c r="K5" s="1059" t="s">
        <v>31</v>
      </c>
      <c r="L5" s="1059"/>
      <c r="M5" s="1059"/>
      <c r="N5" s="1059" t="s">
        <v>32</v>
      </c>
      <c r="O5" s="1059"/>
      <c r="P5" s="1059"/>
      <c r="Q5" s="1059" t="s">
        <v>33</v>
      </c>
      <c r="R5" s="1059"/>
      <c r="S5" s="1059"/>
      <c r="T5" s="1059" t="s">
        <v>34</v>
      </c>
      <c r="U5" s="1059"/>
      <c r="V5" s="1059"/>
      <c r="W5" s="1059" t="s">
        <v>35</v>
      </c>
      <c r="X5" s="1059"/>
      <c r="Y5" s="1059"/>
      <c r="Z5" s="1059" t="s">
        <v>388</v>
      </c>
      <c r="AA5" s="1059"/>
      <c r="AB5" s="1059"/>
    </row>
    <row r="6" spans="1:30" s="1064" customFormat="1" ht="41.4">
      <c r="A6" s="1060"/>
      <c r="B6" s="1061" t="s">
        <v>941</v>
      </c>
      <c r="C6" s="1062" t="s">
        <v>942</v>
      </c>
      <c r="D6" s="1063" t="s">
        <v>943</v>
      </c>
      <c r="E6" s="1061" t="s">
        <v>941</v>
      </c>
      <c r="F6" s="1062" t="s">
        <v>942</v>
      </c>
      <c r="G6" s="1063" t="s">
        <v>943</v>
      </c>
      <c r="H6" s="1061" t="s">
        <v>941</v>
      </c>
      <c r="I6" s="1062" t="s">
        <v>942</v>
      </c>
      <c r="J6" s="1063" t="s">
        <v>943</v>
      </c>
      <c r="K6" s="1061" t="s">
        <v>941</v>
      </c>
      <c r="L6" s="1062" t="s">
        <v>942</v>
      </c>
      <c r="M6" s="1063" t="s">
        <v>943</v>
      </c>
      <c r="N6" s="1061" t="s">
        <v>941</v>
      </c>
      <c r="O6" s="1062" t="s">
        <v>942</v>
      </c>
      <c r="P6" s="1063" t="s">
        <v>943</v>
      </c>
      <c r="Q6" s="1061" t="s">
        <v>941</v>
      </c>
      <c r="R6" s="1062" t="s">
        <v>942</v>
      </c>
      <c r="S6" s="1063" t="s">
        <v>943</v>
      </c>
      <c r="T6" s="1061" t="s">
        <v>941</v>
      </c>
      <c r="U6" s="1062" t="s">
        <v>942</v>
      </c>
      <c r="V6" s="1063" t="s">
        <v>943</v>
      </c>
      <c r="W6" s="1061" t="s">
        <v>941</v>
      </c>
      <c r="X6" s="1062" t="s">
        <v>942</v>
      </c>
      <c r="Y6" s="1063" t="s">
        <v>943</v>
      </c>
      <c r="Z6" s="1061" t="s">
        <v>941</v>
      </c>
      <c r="AA6" s="1062" t="s">
        <v>942</v>
      </c>
      <c r="AB6" s="1063" t="s">
        <v>943</v>
      </c>
    </row>
    <row r="7" spans="1:30" s="1064" customFormat="1" ht="10.199999999999999">
      <c r="A7" s="1065" t="s">
        <v>944</v>
      </c>
      <c r="B7" s="1066">
        <v>0</v>
      </c>
      <c r="C7" s="1067">
        <v>0</v>
      </c>
      <c r="D7" s="1068">
        <v>0</v>
      </c>
      <c r="E7" s="1066">
        <v>0</v>
      </c>
      <c r="F7" s="1067">
        <v>0</v>
      </c>
      <c r="G7" s="1068">
        <v>0</v>
      </c>
      <c r="H7" s="1066">
        <v>0</v>
      </c>
      <c r="I7" s="1067">
        <v>0</v>
      </c>
      <c r="J7" s="1068">
        <v>0</v>
      </c>
      <c r="K7" s="1066">
        <v>0</v>
      </c>
      <c r="L7" s="1067">
        <v>0</v>
      </c>
      <c r="M7" s="1068">
        <v>0</v>
      </c>
      <c r="N7" s="1066">
        <v>0</v>
      </c>
      <c r="O7" s="1067">
        <v>0</v>
      </c>
      <c r="P7" s="1068">
        <v>0</v>
      </c>
      <c r="Q7" s="1066">
        <v>0</v>
      </c>
      <c r="R7" s="1067">
        <v>778.43972789115639</v>
      </c>
      <c r="S7" s="1068">
        <v>2860.7660000000001</v>
      </c>
      <c r="T7" s="1066">
        <v>510.94099999999997</v>
      </c>
      <c r="U7" s="1067">
        <v>0</v>
      </c>
      <c r="V7" s="1068">
        <v>510.94099999999997</v>
      </c>
      <c r="W7" s="1066">
        <v>0</v>
      </c>
      <c r="X7" s="1067">
        <v>0</v>
      </c>
      <c r="Y7" s="1068">
        <v>0</v>
      </c>
      <c r="Z7" s="1066">
        <v>510.94099999999997</v>
      </c>
      <c r="AA7" s="1067">
        <v>778.43972789115639</v>
      </c>
      <c r="AB7" s="1068">
        <v>3371.7080000000001</v>
      </c>
      <c r="AC7" s="1069"/>
      <c r="AD7" s="1069"/>
    </row>
    <row r="8" spans="1:30" s="1064" customFormat="1" ht="10.199999999999999">
      <c r="A8" s="1070" t="s">
        <v>945</v>
      </c>
      <c r="B8" s="1071">
        <v>0</v>
      </c>
      <c r="C8" s="1072">
        <v>0</v>
      </c>
      <c r="D8" s="1073">
        <v>0</v>
      </c>
      <c r="E8" s="1071">
        <v>0</v>
      </c>
      <c r="F8" s="1072">
        <v>0</v>
      </c>
      <c r="G8" s="1073">
        <v>0</v>
      </c>
      <c r="H8" s="1071">
        <v>0</v>
      </c>
      <c r="I8" s="1072">
        <v>0</v>
      </c>
      <c r="J8" s="1073">
        <v>0</v>
      </c>
      <c r="K8" s="1071">
        <v>0</v>
      </c>
      <c r="L8" s="1072">
        <v>0</v>
      </c>
      <c r="M8" s="1073">
        <v>0</v>
      </c>
      <c r="N8" s="1071">
        <v>0</v>
      </c>
      <c r="O8" s="1072">
        <v>0</v>
      </c>
      <c r="P8" s="1073">
        <v>0</v>
      </c>
      <c r="Q8" s="1071">
        <v>0</v>
      </c>
      <c r="R8" s="1072">
        <v>0</v>
      </c>
      <c r="S8" s="1073">
        <v>0</v>
      </c>
      <c r="T8" s="1071">
        <v>0</v>
      </c>
      <c r="U8" s="1072">
        <v>0</v>
      </c>
      <c r="V8" s="1073">
        <v>0</v>
      </c>
      <c r="W8" s="1071">
        <v>0</v>
      </c>
      <c r="X8" s="1072">
        <v>0</v>
      </c>
      <c r="Y8" s="1073">
        <v>0</v>
      </c>
      <c r="Z8" s="1071">
        <v>0</v>
      </c>
      <c r="AA8" s="1072">
        <v>0</v>
      </c>
      <c r="AB8" s="1074">
        <v>0</v>
      </c>
      <c r="AC8" s="1069"/>
      <c r="AD8" s="1069"/>
    </row>
    <row r="9" spans="1:30" s="1064" customFormat="1" ht="10.199999999999999">
      <c r="A9" s="1070" t="s">
        <v>620</v>
      </c>
      <c r="B9" s="1071">
        <v>0</v>
      </c>
      <c r="C9" s="1073">
        <v>0</v>
      </c>
      <c r="D9" s="1073">
        <v>0</v>
      </c>
      <c r="E9" s="1071">
        <v>0</v>
      </c>
      <c r="F9" s="1073">
        <v>0</v>
      </c>
      <c r="G9" s="1073">
        <v>0</v>
      </c>
      <c r="H9" s="1071">
        <v>0</v>
      </c>
      <c r="I9" s="1073">
        <v>0</v>
      </c>
      <c r="J9" s="1073">
        <v>0</v>
      </c>
      <c r="K9" s="1071">
        <v>0</v>
      </c>
      <c r="L9" s="1073">
        <v>0</v>
      </c>
      <c r="M9" s="1073">
        <v>0</v>
      </c>
      <c r="N9" s="1071">
        <v>0</v>
      </c>
      <c r="O9" s="1073">
        <v>0</v>
      </c>
      <c r="P9" s="1073">
        <v>0</v>
      </c>
      <c r="Q9" s="1071">
        <v>0</v>
      </c>
      <c r="R9" s="1073">
        <v>0</v>
      </c>
      <c r="S9" s="1073">
        <v>0</v>
      </c>
      <c r="T9" s="1071">
        <v>0</v>
      </c>
      <c r="U9" s="1073">
        <v>0</v>
      </c>
      <c r="V9" s="1073">
        <v>0</v>
      </c>
      <c r="W9" s="1071">
        <v>0</v>
      </c>
      <c r="X9" s="1073">
        <v>0</v>
      </c>
      <c r="Y9" s="1073">
        <v>0</v>
      </c>
      <c r="Z9" s="1071">
        <v>0</v>
      </c>
      <c r="AA9" s="1073">
        <v>0</v>
      </c>
      <c r="AB9" s="1074">
        <v>0</v>
      </c>
      <c r="AC9" s="1069"/>
      <c r="AD9" s="1069"/>
    </row>
    <row r="10" spans="1:30" s="1064" customFormat="1" ht="10.199999999999999">
      <c r="A10" s="1070" t="s">
        <v>354</v>
      </c>
      <c r="B10" s="1071">
        <v>0</v>
      </c>
      <c r="C10" s="1073">
        <v>0</v>
      </c>
      <c r="D10" s="1073">
        <v>0</v>
      </c>
      <c r="E10" s="1071">
        <v>0</v>
      </c>
      <c r="F10" s="1073">
        <v>0</v>
      </c>
      <c r="G10" s="1073">
        <v>0</v>
      </c>
      <c r="H10" s="1071">
        <v>0</v>
      </c>
      <c r="I10" s="1073">
        <v>0</v>
      </c>
      <c r="J10" s="1073">
        <v>0</v>
      </c>
      <c r="K10" s="1071">
        <v>0</v>
      </c>
      <c r="L10" s="1073">
        <v>0</v>
      </c>
      <c r="M10" s="1073">
        <v>0</v>
      </c>
      <c r="N10" s="1071">
        <v>0</v>
      </c>
      <c r="O10" s="1073">
        <v>0</v>
      </c>
      <c r="P10" s="1073">
        <v>0</v>
      </c>
      <c r="Q10" s="1071">
        <v>0</v>
      </c>
      <c r="R10" s="1073">
        <v>0</v>
      </c>
      <c r="S10" s="1073">
        <v>0</v>
      </c>
      <c r="T10" s="1071">
        <v>0</v>
      </c>
      <c r="U10" s="1073">
        <v>0</v>
      </c>
      <c r="V10" s="1073">
        <v>0</v>
      </c>
      <c r="W10" s="1071">
        <v>0</v>
      </c>
      <c r="X10" s="1073">
        <v>0</v>
      </c>
      <c r="Y10" s="1073">
        <v>0</v>
      </c>
      <c r="Z10" s="1071">
        <v>0</v>
      </c>
      <c r="AA10" s="1073">
        <v>0</v>
      </c>
      <c r="AB10" s="1074">
        <v>0</v>
      </c>
      <c r="AC10" s="1069"/>
      <c r="AD10" s="1069"/>
    </row>
    <row r="11" spans="1:30" s="1064" customFormat="1" ht="10.199999999999999">
      <c r="A11" s="1070" t="s">
        <v>358</v>
      </c>
      <c r="B11" s="1071">
        <v>0</v>
      </c>
      <c r="C11" s="1073">
        <v>0</v>
      </c>
      <c r="D11" s="1073">
        <v>0</v>
      </c>
      <c r="E11" s="1071">
        <v>0</v>
      </c>
      <c r="F11" s="1073">
        <v>0</v>
      </c>
      <c r="G11" s="1073">
        <v>0</v>
      </c>
      <c r="H11" s="1071">
        <v>0</v>
      </c>
      <c r="I11" s="1073">
        <v>0</v>
      </c>
      <c r="J11" s="1073">
        <v>0</v>
      </c>
      <c r="K11" s="1071">
        <v>0</v>
      </c>
      <c r="L11" s="1073">
        <v>0</v>
      </c>
      <c r="M11" s="1073">
        <v>0</v>
      </c>
      <c r="N11" s="1071">
        <v>0</v>
      </c>
      <c r="O11" s="1073">
        <v>0</v>
      </c>
      <c r="P11" s="1073">
        <v>0</v>
      </c>
      <c r="Q11" s="1071">
        <v>0</v>
      </c>
      <c r="R11" s="1073">
        <v>525.844081632653</v>
      </c>
      <c r="S11" s="1073">
        <v>1932.4770000000001</v>
      </c>
      <c r="T11" s="1071">
        <v>0</v>
      </c>
      <c r="U11" s="1073">
        <v>0</v>
      </c>
      <c r="V11" s="1073">
        <v>0</v>
      </c>
      <c r="W11" s="1071">
        <v>0</v>
      </c>
      <c r="X11" s="1073">
        <v>0</v>
      </c>
      <c r="Y11" s="1073">
        <v>0</v>
      </c>
      <c r="Z11" s="1071">
        <v>0</v>
      </c>
      <c r="AA11" s="1073">
        <v>525.844081632653</v>
      </c>
      <c r="AB11" s="1074">
        <v>1932.4770000000001</v>
      </c>
      <c r="AC11" s="1069"/>
      <c r="AD11" s="1069"/>
    </row>
    <row r="12" spans="1:30" s="1064" customFormat="1" ht="10.199999999999999">
      <c r="A12" s="1070" t="s">
        <v>621</v>
      </c>
      <c r="B12" s="1071">
        <v>0</v>
      </c>
      <c r="C12" s="1073">
        <v>0</v>
      </c>
      <c r="D12" s="1073">
        <v>0</v>
      </c>
      <c r="E12" s="1071">
        <v>0</v>
      </c>
      <c r="F12" s="1073">
        <v>0</v>
      </c>
      <c r="G12" s="1073">
        <v>0</v>
      </c>
      <c r="H12" s="1071">
        <v>0</v>
      </c>
      <c r="I12" s="1073">
        <v>0</v>
      </c>
      <c r="J12" s="1073">
        <v>0</v>
      </c>
      <c r="K12" s="1071">
        <v>0</v>
      </c>
      <c r="L12" s="1073">
        <v>0</v>
      </c>
      <c r="M12" s="1073">
        <v>0</v>
      </c>
      <c r="N12" s="1071">
        <v>0</v>
      </c>
      <c r="O12" s="1073">
        <v>0</v>
      </c>
      <c r="P12" s="1073">
        <v>0</v>
      </c>
      <c r="Q12" s="1071">
        <v>0</v>
      </c>
      <c r="R12" s="1073">
        <v>0</v>
      </c>
      <c r="S12" s="1073">
        <v>0</v>
      </c>
      <c r="T12" s="1071">
        <v>510.94099999999997</v>
      </c>
      <c r="U12" s="1073">
        <v>0</v>
      </c>
      <c r="V12" s="1073">
        <v>510.94099999999997</v>
      </c>
      <c r="W12" s="1071">
        <v>0</v>
      </c>
      <c r="X12" s="1073">
        <v>0</v>
      </c>
      <c r="Y12" s="1073">
        <v>0</v>
      </c>
      <c r="Z12" s="1071">
        <v>510.94099999999997</v>
      </c>
      <c r="AA12" s="1073">
        <v>0</v>
      </c>
      <c r="AB12" s="1074">
        <v>510.94099999999997</v>
      </c>
      <c r="AC12" s="1069"/>
      <c r="AD12" s="1069"/>
    </row>
    <row r="13" spans="1:30" s="1064" customFormat="1" ht="10.199999999999999">
      <c r="A13" s="1070" t="s">
        <v>622</v>
      </c>
      <c r="B13" s="1071">
        <v>0</v>
      </c>
      <c r="C13" s="1073">
        <v>0</v>
      </c>
      <c r="D13" s="1073">
        <v>0</v>
      </c>
      <c r="E13" s="1071">
        <v>0</v>
      </c>
      <c r="F13" s="1073">
        <v>0</v>
      </c>
      <c r="G13" s="1073">
        <v>0</v>
      </c>
      <c r="H13" s="1071">
        <v>0</v>
      </c>
      <c r="I13" s="1073">
        <v>0</v>
      </c>
      <c r="J13" s="1073">
        <v>0</v>
      </c>
      <c r="K13" s="1071">
        <v>0</v>
      </c>
      <c r="L13" s="1073">
        <v>0</v>
      </c>
      <c r="M13" s="1073">
        <v>0</v>
      </c>
      <c r="N13" s="1071">
        <v>0</v>
      </c>
      <c r="O13" s="1073">
        <v>0</v>
      </c>
      <c r="P13" s="1073">
        <v>0</v>
      </c>
      <c r="Q13" s="1071">
        <v>0</v>
      </c>
      <c r="R13" s="1073">
        <v>252.59537414965985</v>
      </c>
      <c r="S13" s="1073">
        <v>928.28800000000001</v>
      </c>
      <c r="T13" s="1071">
        <v>0</v>
      </c>
      <c r="U13" s="1073">
        <v>0</v>
      </c>
      <c r="V13" s="1073">
        <v>0</v>
      </c>
      <c r="W13" s="1071">
        <v>0</v>
      </c>
      <c r="X13" s="1073">
        <v>0</v>
      </c>
      <c r="Y13" s="1073">
        <v>0</v>
      </c>
      <c r="Z13" s="1071">
        <v>0</v>
      </c>
      <c r="AA13" s="1073">
        <v>252.59537414965985</v>
      </c>
      <c r="AB13" s="1074">
        <v>928.28800000000001</v>
      </c>
      <c r="AC13" s="1069"/>
      <c r="AD13" s="1069"/>
    </row>
    <row r="14" spans="1:30" s="1064" customFormat="1" ht="10.199999999999999">
      <c r="A14" s="1070" t="s">
        <v>623</v>
      </c>
      <c r="B14" s="1071">
        <v>0</v>
      </c>
      <c r="C14" s="1073">
        <v>0</v>
      </c>
      <c r="D14" s="1073">
        <v>0</v>
      </c>
      <c r="E14" s="1071">
        <v>0</v>
      </c>
      <c r="F14" s="1073">
        <v>0</v>
      </c>
      <c r="G14" s="1073">
        <v>0</v>
      </c>
      <c r="H14" s="1071">
        <v>0</v>
      </c>
      <c r="I14" s="1073">
        <v>0</v>
      </c>
      <c r="J14" s="1073">
        <v>0</v>
      </c>
      <c r="K14" s="1071">
        <v>0</v>
      </c>
      <c r="L14" s="1073">
        <v>0</v>
      </c>
      <c r="M14" s="1073">
        <v>0</v>
      </c>
      <c r="N14" s="1071">
        <v>0</v>
      </c>
      <c r="O14" s="1073">
        <v>0</v>
      </c>
      <c r="P14" s="1073">
        <v>0</v>
      </c>
      <c r="Q14" s="1071">
        <v>0</v>
      </c>
      <c r="R14" s="1073">
        <v>0</v>
      </c>
      <c r="S14" s="1073">
        <v>0</v>
      </c>
      <c r="T14" s="1071">
        <v>0</v>
      </c>
      <c r="U14" s="1073">
        <v>0</v>
      </c>
      <c r="V14" s="1073">
        <v>0</v>
      </c>
      <c r="W14" s="1071">
        <v>0</v>
      </c>
      <c r="X14" s="1073">
        <v>0</v>
      </c>
      <c r="Y14" s="1073">
        <v>0</v>
      </c>
      <c r="Z14" s="1071">
        <v>0</v>
      </c>
      <c r="AA14" s="1073">
        <v>0</v>
      </c>
      <c r="AB14" s="1074">
        <v>0</v>
      </c>
      <c r="AC14" s="1069"/>
      <c r="AD14" s="1069"/>
    </row>
    <row r="15" spans="1:30" s="1064" customFormat="1" ht="10.199999999999999">
      <c r="A15" s="1070" t="s">
        <v>946</v>
      </c>
      <c r="B15" s="1071">
        <v>0</v>
      </c>
      <c r="C15" s="1073">
        <v>0</v>
      </c>
      <c r="D15" s="1073">
        <v>0</v>
      </c>
      <c r="E15" s="1071">
        <v>0</v>
      </c>
      <c r="F15" s="1073">
        <v>0</v>
      </c>
      <c r="G15" s="1073">
        <v>0</v>
      </c>
      <c r="H15" s="1071">
        <v>0</v>
      </c>
      <c r="I15" s="1073">
        <v>0</v>
      </c>
      <c r="J15" s="1073">
        <v>0</v>
      </c>
      <c r="K15" s="1071">
        <v>0</v>
      </c>
      <c r="L15" s="1073">
        <v>0</v>
      </c>
      <c r="M15" s="1073">
        <v>0</v>
      </c>
      <c r="N15" s="1071">
        <v>0</v>
      </c>
      <c r="O15" s="1073">
        <v>0</v>
      </c>
      <c r="P15" s="1073">
        <v>0</v>
      </c>
      <c r="Q15" s="1071">
        <v>0</v>
      </c>
      <c r="R15" s="1073">
        <v>0</v>
      </c>
      <c r="S15" s="1073">
        <v>0</v>
      </c>
      <c r="T15" s="1071">
        <v>0</v>
      </c>
      <c r="U15" s="1073">
        <v>0</v>
      </c>
      <c r="V15" s="1073">
        <v>0</v>
      </c>
      <c r="W15" s="1071">
        <v>0</v>
      </c>
      <c r="X15" s="1073">
        <v>0</v>
      </c>
      <c r="Y15" s="1073">
        <v>0</v>
      </c>
      <c r="Z15" s="1071">
        <v>0</v>
      </c>
      <c r="AA15" s="1073">
        <v>0</v>
      </c>
      <c r="AB15" s="1074">
        <v>0</v>
      </c>
      <c r="AC15" s="1069"/>
      <c r="AD15" s="1069"/>
    </row>
    <row r="16" spans="1:30" s="1064" customFormat="1" ht="10.199999999999999">
      <c r="A16" s="1065" t="s">
        <v>947</v>
      </c>
      <c r="B16" s="1066">
        <v>0</v>
      </c>
      <c r="C16" s="1067">
        <v>0</v>
      </c>
      <c r="D16" s="1068">
        <v>0</v>
      </c>
      <c r="E16" s="1066">
        <v>0</v>
      </c>
      <c r="F16" s="1067">
        <v>0</v>
      </c>
      <c r="G16" s="1068">
        <v>0</v>
      </c>
      <c r="H16" s="1066">
        <v>1021.915</v>
      </c>
      <c r="I16" s="1067">
        <v>0</v>
      </c>
      <c r="J16" s="1068">
        <v>1021.915</v>
      </c>
      <c r="K16" s="1066">
        <v>0</v>
      </c>
      <c r="L16" s="1067">
        <v>0</v>
      </c>
      <c r="M16" s="1068">
        <v>0</v>
      </c>
      <c r="N16" s="1066">
        <v>0</v>
      </c>
      <c r="O16" s="1067">
        <v>0</v>
      </c>
      <c r="P16" s="1068">
        <v>0</v>
      </c>
      <c r="Q16" s="1066">
        <v>4779.8530000000001</v>
      </c>
      <c r="R16" s="1067">
        <v>3950.0868027210881</v>
      </c>
      <c r="S16" s="1068">
        <v>19296.421999999999</v>
      </c>
      <c r="T16" s="1066">
        <v>841.81</v>
      </c>
      <c r="U16" s="1067">
        <v>0</v>
      </c>
      <c r="V16" s="1068">
        <v>841.81</v>
      </c>
      <c r="W16" s="1066">
        <v>0</v>
      </c>
      <c r="X16" s="1067">
        <v>0</v>
      </c>
      <c r="Y16" s="1068">
        <v>0</v>
      </c>
      <c r="Z16" s="1066">
        <v>6643.58</v>
      </c>
      <c r="AA16" s="1067">
        <v>3950.0868027210881</v>
      </c>
      <c r="AB16" s="1068">
        <v>21160.149000000001</v>
      </c>
      <c r="AC16" s="1069"/>
      <c r="AD16" s="1069"/>
    </row>
    <row r="17" spans="1:30" s="1064" customFormat="1" ht="10.199999999999999">
      <c r="A17" s="1070" t="s">
        <v>945</v>
      </c>
      <c r="B17" s="1071">
        <v>0</v>
      </c>
      <c r="C17" s="1072">
        <v>0</v>
      </c>
      <c r="D17" s="1073">
        <v>0</v>
      </c>
      <c r="E17" s="1071">
        <v>0</v>
      </c>
      <c r="F17" s="1072">
        <v>0</v>
      </c>
      <c r="G17" s="1073">
        <v>0</v>
      </c>
      <c r="H17" s="1071">
        <v>0</v>
      </c>
      <c r="I17" s="1072">
        <v>0</v>
      </c>
      <c r="J17" s="1073">
        <v>0</v>
      </c>
      <c r="K17" s="1071">
        <v>0</v>
      </c>
      <c r="L17" s="1072">
        <v>0</v>
      </c>
      <c r="M17" s="1073">
        <v>0</v>
      </c>
      <c r="N17" s="1071">
        <v>0</v>
      </c>
      <c r="O17" s="1072">
        <v>0</v>
      </c>
      <c r="P17" s="1073">
        <v>0</v>
      </c>
      <c r="Q17" s="1071">
        <v>0</v>
      </c>
      <c r="R17" s="1072">
        <v>0</v>
      </c>
      <c r="S17" s="1073">
        <v>0</v>
      </c>
      <c r="T17" s="1071">
        <v>0</v>
      </c>
      <c r="U17" s="1072">
        <v>0</v>
      </c>
      <c r="V17" s="1073">
        <v>0</v>
      </c>
      <c r="W17" s="1071">
        <v>0</v>
      </c>
      <c r="X17" s="1072">
        <v>0</v>
      </c>
      <c r="Y17" s="1073">
        <v>0</v>
      </c>
      <c r="Z17" s="1071">
        <v>0</v>
      </c>
      <c r="AA17" s="1072">
        <v>0</v>
      </c>
      <c r="AB17" s="1074">
        <v>0</v>
      </c>
      <c r="AC17" s="1069"/>
      <c r="AD17" s="1069"/>
    </row>
    <row r="18" spans="1:30" s="1064" customFormat="1" ht="10.199999999999999">
      <c r="A18" s="1070" t="s">
        <v>620</v>
      </c>
      <c r="B18" s="1071">
        <v>0</v>
      </c>
      <c r="C18" s="1073">
        <v>0</v>
      </c>
      <c r="D18" s="1073">
        <v>0</v>
      </c>
      <c r="E18" s="1071">
        <v>0</v>
      </c>
      <c r="F18" s="1073">
        <v>0</v>
      </c>
      <c r="G18" s="1073">
        <v>0</v>
      </c>
      <c r="H18" s="1071">
        <v>0</v>
      </c>
      <c r="I18" s="1073">
        <v>0</v>
      </c>
      <c r="J18" s="1073">
        <v>0</v>
      </c>
      <c r="K18" s="1071">
        <v>0</v>
      </c>
      <c r="L18" s="1073">
        <v>0</v>
      </c>
      <c r="M18" s="1073">
        <v>0</v>
      </c>
      <c r="N18" s="1071">
        <v>0</v>
      </c>
      <c r="O18" s="1073">
        <v>0</v>
      </c>
      <c r="P18" s="1073">
        <v>0</v>
      </c>
      <c r="Q18" s="1071">
        <v>0</v>
      </c>
      <c r="R18" s="1073">
        <v>0</v>
      </c>
      <c r="S18" s="1073">
        <v>0</v>
      </c>
      <c r="T18" s="1071">
        <v>0</v>
      </c>
      <c r="U18" s="1073">
        <v>0</v>
      </c>
      <c r="V18" s="1073">
        <v>0</v>
      </c>
      <c r="W18" s="1071">
        <v>0</v>
      </c>
      <c r="X18" s="1073">
        <v>0</v>
      </c>
      <c r="Y18" s="1073">
        <v>0</v>
      </c>
      <c r="Z18" s="1071">
        <v>0</v>
      </c>
      <c r="AA18" s="1073">
        <v>0</v>
      </c>
      <c r="AB18" s="1074">
        <v>0</v>
      </c>
      <c r="AC18" s="1069"/>
      <c r="AD18" s="1069"/>
    </row>
    <row r="19" spans="1:30" s="1064" customFormat="1" ht="10.199999999999999">
      <c r="A19" s="1070" t="s">
        <v>354</v>
      </c>
      <c r="B19" s="1071">
        <v>0</v>
      </c>
      <c r="C19" s="1073">
        <v>0</v>
      </c>
      <c r="D19" s="1073">
        <v>0</v>
      </c>
      <c r="E19" s="1071">
        <v>0</v>
      </c>
      <c r="F19" s="1073">
        <v>0</v>
      </c>
      <c r="G19" s="1073">
        <v>0</v>
      </c>
      <c r="H19" s="1071">
        <v>0</v>
      </c>
      <c r="I19" s="1073">
        <v>0</v>
      </c>
      <c r="J19" s="1073">
        <v>0</v>
      </c>
      <c r="K19" s="1071">
        <v>0</v>
      </c>
      <c r="L19" s="1073">
        <v>0</v>
      </c>
      <c r="M19" s="1073">
        <v>0</v>
      </c>
      <c r="N19" s="1071">
        <v>0</v>
      </c>
      <c r="O19" s="1073">
        <v>0</v>
      </c>
      <c r="P19" s="1073">
        <v>0</v>
      </c>
      <c r="Q19" s="1071">
        <v>0</v>
      </c>
      <c r="R19" s="1073">
        <v>0</v>
      </c>
      <c r="S19" s="1073">
        <v>0</v>
      </c>
      <c r="T19" s="1071">
        <v>0</v>
      </c>
      <c r="U19" s="1073">
        <v>0</v>
      </c>
      <c r="V19" s="1073">
        <v>0</v>
      </c>
      <c r="W19" s="1071">
        <v>0</v>
      </c>
      <c r="X19" s="1073">
        <v>0</v>
      </c>
      <c r="Y19" s="1073">
        <v>0</v>
      </c>
      <c r="Z19" s="1071">
        <v>0</v>
      </c>
      <c r="AA19" s="1073">
        <v>0</v>
      </c>
      <c r="AB19" s="1074">
        <v>0</v>
      </c>
      <c r="AC19" s="1069"/>
      <c r="AD19" s="1069"/>
    </row>
    <row r="20" spans="1:30" s="1064" customFormat="1" ht="10.199999999999999">
      <c r="A20" s="1070" t="s">
        <v>358</v>
      </c>
      <c r="B20" s="1071">
        <v>0</v>
      </c>
      <c r="C20" s="1073">
        <v>0</v>
      </c>
      <c r="D20" s="1073">
        <v>0</v>
      </c>
      <c r="E20" s="1071">
        <v>0</v>
      </c>
      <c r="F20" s="1073">
        <v>0</v>
      </c>
      <c r="G20" s="1073">
        <v>0</v>
      </c>
      <c r="H20" s="1071">
        <v>1021.915</v>
      </c>
      <c r="I20" s="1073">
        <v>0</v>
      </c>
      <c r="J20" s="1073">
        <v>1021.915</v>
      </c>
      <c r="K20" s="1071">
        <v>0</v>
      </c>
      <c r="L20" s="1073">
        <v>0</v>
      </c>
      <c r="M20" s="1073">
        <v>0</v>
      </c>
      <c r="N20" s="1071">
        <v>0</v>
      </c>
      <c r="O20" s="1073">
        <v>0</v>
      </c>
      <c r="P20" s="1073">
        <v>0</v>
      </c>
      <c r="Q20" s="1071">
        <v>4737.1679999999997</v>
      </c>
      <c r="R20" s="1073">
        <v>3401.3512925170066</v>
      </c>
      <c r="S20" s="1073">
        <v>17237.133999999998</v>
      </c>
      <c r="T20" s="1071">
        <v>0</v>
      </c>
      <c r="U20" s="1073">
        <v>0</v>
      </c>
      <c r="V20" s="1073">
        <v>0</v>
      </c>
      <c r="W20" s="1071">
        <v>0</v>
      </c>
      <c r="X20" s="1073">
        <v>0</v>
      </c>
      <c r="Y20" s="1073">
        <v>0</v>
      </c>
      <c r="Z20" s="1071">
        <v>5759.0839999999998</v>
      </c>
      <c r="AA20" s="1073">
        <v>3401.3512925170066</v>
      </c>
      <c r="AB20" s="1074">
        <v>18259.05</v>
      </c>
      <c r="AC20" s="1069"/>
      <c r="AD20" s="1069"/>
    </row>
    <row r="21" spans="1:30" s="1064" customFormat="1" ht="10.199999999999999">
      <c r="A21" s="1070" t="s">
        <v>621</v>
      </c>
      <c r="B21" s="1071">
        <v>0</v>
      </c>
      <c r="C21" s="1073">
        <v>0</v>
      </c>
      <c r="D21" s="1073">
        <v>0</v>
      </c>
      <c r="E21" s="1071">
        <v>0</v>
      </c>
      <c r="F21" s="1073">
        <v>0</v>
      </c>
      <c r="G21" s="1073">
        <v>0</v>
      </c>
      <c r="H21" s="1071">
        <v>0</v>
      </c>
      <c r="I21" s="1073">
        <v>0</v>
      </c>
      <c r="J21" s="1073">
        <v>0</v>
      </c>
      <c r="K21" s="1071">
        <v>0</v>
      </c>
      <c r="L21" s="1073">
        <v>0</v>
      </c>
      <c r="M21" s="1073">
        <v>0</v>
      </c>
      <c r="N21" s="1071">
        <v>0</v>
      </c>
      <c r="O21" s="1073">
        <v>0</v>
      </c>
      <c r="P21" s="1073">
        <v>0</v>
      </c>
      <c r="Q21" s="1071">
        <v>0</v>
      </c>
      <c r="R21" s="1073">
        <v>0</v>
      </c>
      <c r="S21" s="1073">
        <v>0</v>
      </c>
      <c r="T21" s="1071">
        <v>841.81</v>
      </c>
      <c r="U21" s="1073">
        <v>0</v>
      </c>
      <c r="V21" s="1073">
        <v>841.81</v>
      </c>
      <c r="W21" s="1071">
        <v>0</v>
      </c>
      <c r="X21" s="1073">
        <v>0</v>
      </c>
      <c r="Y21" s="1073">
        <v>0</v>
      </c>
      <c r="Z21" s="1071">
        <v>841.81</v>
      </c>
      <c r="AA21" s="1073">
        <v>0</v>
      </c>
      <c r="AB21" s="1074">
        <v>841.81</v>
      </c>
      <c r="AC21" s="1069"/>
      <c r="AD21" s="1069"/>
    </row>
    <row r="22" spans="1:30" s="1064" customFormat="1" ht="10.199999999999999">
      <c r="A22" s="1070" t="s">
        <v>622</v>
      </c>
      <c r="B22" s="1071">
        <v>0</v>
      </c>
      <c r="C22" s="1073">
        <v>0</v>
      </c>
      <c r="D22" s="1073">
        <v>0</v>
      </c>
      <c r="E22" s="1071">
        <v>0</v>
      </c>
      <c r="F22" s="1073">
        <v>0</v>
      </c>
      <c r="G22" s="1073">
        <v>0</v>
      </c>
      <c r="H22" s="1071">
        <v>0</v>
      </c>
      <c r="I22" s="1073">
        <v>0</v>
      </c>
      <c r="J22" s="1073">
        <v>0</v>
      </c>
      <c r="K22" s="1071">
        <v>0</v>
      </c>
      <c r="L22" s="1073">
        <v>0</v>
      </c>
      <c r="M22" s="1073">
        <v>0</v>
      </c>
      <c r="N22" s="1071">
        <v>0</v>
      </c>
      <c r="O22" s="1073">
        <v>0</v>
      </c>
      <c r="P22" s="1073">
        <v>0</v>
      </c>
      <c r="Q22" s="1071">
        <v>42.685000000000002</v>
      </c>
      <c r="R22" s="1073">
        <v>548.73551020408161</v>
      </c>
      <c r="S22" s="1073">
        <v>2059.288</v>
      </c>
      <c r="T22" s="1071">
        <v>0</v>
      </c>
      <c r="U22" s="1073">
        <v>0</v>
      </c>
      <c r="V22" s="1073">
        <v>0</v>
      </c>
      <c r="W22" s="1071">
        <v>0</v>
      </c>
      <c r="X22" s="1073">
        <v>0</v>
      </c>
      <c r="Y22" s="1073">
        <v>0</v>
      </c>
      <c r="Z22" s="1071">
        <v>42.685000000000002</v>
      </c>
      <c r="AA22" s="1073">
        <v>548.73551020408161</v>
      </c>
      <c r="AB22" s="1074">
        <v>2059.288</v>
      </c>
      <c r="AC22" s="1069"/>
      <c r="AD22" s="1069"/>
    </row>
    <row r="23" spans="1:30" s="1064" customFormat="1" ht="10.199999999999999">
      <c r="A23" s="1070" t="s">
        <v>623</v>
      </c>
      <c r="B23" s="1071">
        <v>0</v>
      </c>
      <c r="C23" s="1073">
        <v>0</v>
      </c>
      <c r="D23" s="1073">
        <v>0</v>
      </c>
      <c r="E23" s="1071">
        <v>0</v>
      </c>
      <c r="F23" s="1073">
        <v>0</v>
      </c>
      <c r="G23" s="1073">
        <v>0</v>
      </c>
      <c r="H23" s="1071">
        <v>0</v>
      </c>
      <c r="I23" s="1073">
        <v>0</v>
      </c>
      <c r="J23" s="1073">
        <v>0</v>
      </c>
      <c r="K23" s="1071">
        <v>0</v>
      </c>
      <c r="L23" s="1073">
        <v>0</v>
      </c>
      <c r="M23" s="1073">
        <v>0</v>
      </c>
      <c r="N23" s="1071">
        <v>0</v>
      </c>
      <c r="O23" s="1073">
        <v>0</v>
      </c>
      <c r="P23" s="1073">
        <v>0</v>
      </c>
      <c r="Q23" s="1071">
        <v>0</v>
      </c>
      <c r="R23" s="1073">
        <v>0</v>
      </c>
      <c r="S23" s="1073">
        <v>0</v>
      </c>
      <c r="T23" s="1071">
        <v>0</v>
      </c>
      <c r="U23" s="1073">
        <v>0</v>
      </c>
      <c r="V23" s="1073">
        <v>0</v>
      </c>
      <c r="W23" s="1071">
        <v>0</v>
      </c>
      <c r="X23" s="1073">
        <v>0</v>
      </c>
      <c r="Y23" s="1073">
        <v>0</v>
      </c>
      <c r="Z23" s="1071">
        <v>0</v>
      </c>
      <c r="AA23" s="1073">
        <v>0</v>
      </c>
      <c r="AB23" s="1074">
        <v>0</v>
      </c>
      <c r="AC23" s="1069"/>
      <c r="AD23" s="1069"/>
    </row>
    <row r="24" spans="1:30" s="1064" customFormat="1" ht="10.199999999999999">
      <c r="A24" s="1070" t="s">
        <v>948</v>
      </c>
      <c r="B24" s="1071">
        <v>0</v>
      </c>
      <c r="C24" s="1073">
        <v>0</v>
      </c>
      <c r="D24" s="1073">
        <v>0</v>
      </c>
      <c r="E24" s="1071">
        <v>0</v>
      </c>
      <c r="F24" s="1073">
        <v>0</v>
      </c>
      <c r="G24" s="1073">
        <v>0</v>
      </c>
      <c r="H24" s="1071">
        <v>0</v>
      </c>
      <c r="I24" s="1073">
        <v>0</v>
      </c>
      <c r="J24" s="1073">
        <v>0</v>
      </c>
      <c r="K24" s="1071">
        <v>0</v>
      </c>
      <c r="L24" s="1073">
        <v>0</v>
      </c>
      <c r="M24" s="1073">
        <v>0</v>
      </c>
      <c r="N24" s="1071">
        <v>0</v>
      </c>
      <c r="O24" s="1073">
        <v>0</v>
      </c>
      <c r="P24" s="1073">
        <v>0</v>
      </c>
      <c r="Q24" s="1071">
        <v>0</v>
      </c>
      <c r="R24" s="1073">
        <v>0</v>
      </c>
      <c r="S24" s="1073">
        <v>0</v>
      </c>
      <c r="T24" s="1071">
        <v>0</v>
      </c>
      <c r="U24" s="1073">
        <v>0</v>
      </c>
      <c r="V24" s="1073">
        <v>0</v>
      </c>
      <c r="W24" s="1071">
        <v>0</v>
      </c>
      <c r="X24" s="1073">
        <v>0</v>
      </c>
      <c r="Y24" s="1073">
        <v>0</v>
      </c>
      <c r="Z24" s="1071">
        <v>0</v>
      </c>
      <c r="AA24" s="1073">
        <v>0</v>
      </c>
      <c r="AB24" s="1074">
        <v>0</v>
      </c>
      <c r="AC24" s="1069"/>
      <c r="AD24" s="1069"/>
    </row>
    <row r="25" spans="1:30" s="1064" customFormat="1" ht="10.199999999999999">
      <c r="A25" s="1065" t="s">
        <v>949</v>
      </c>
      <c r="B25" s="1066">
        <v>0</v>
      </c>
      <c r="C25" s="1067">
        <v>0</v>
      </c>
      <c r="D25" s="1068">
        <v>0</v>
      </c>
      <c r="E25" s="1066">
        <v>196.20699999999999</v>
      </c>
      <c r="F25" s="1067">
        <v>0</v>
      </c>
      <c r="G25" s="1068">
        <v>196.20699999999999</v>
      </c>
      <c r="H25" s="1066">
        <v>0</v>
      </c>
      <c r="I25" s="1067">
        <v>0</v>
      </c>
      <c r="J25" s="1068">
        <v>0</v>
      </c>
      <c r="K25" s="1066">
        <v>0</v>
      </c>
      <c r="L25" s="1067">
        <v>0</v>
      </c>
      <c r="M25" s="1068">
        <v>0</v>
      </c>
      <c r="N25" s="1066">
        <v>0</v>
      </c>
      <c r="O25" s="1067">
        <v>0</v>
      </c>
      <c r="P25" s="1068">
        <v>0</v>
      </c>
      <c r="Q25" s="1066">
        <v>32894.165000000001</v>
      </c>
      <c r="R25" s="1067">
        <v>13967.507482993195</v>
      </c>
      <c r="S25" s="1068">
        <v>84224.755000000005</v>
      </c>
      <c r="T25" s="1066">
        <v>6431.3149999999996</v>
      </c>
      <c r="U25" s="1067">
        <v>302.12979591836734</v>
      </c>
      <c r="V25" s="1068">
        <v>7541.6419999999998</v>
      </c>
      <c r="W25" s="1066">
        <v>0</v>
      </c>
      <c r="X25" s="1067">
        <v>0</v>
      </c>
      <c r="Y25" s="1068">
        <v>0</v>
      </c>
      <c r="Z25" s="1066">
        <v>39521.686999999998</v>
      </c>
      <c r="AA25" s="1067">
        <v>14269.637278911563</v>
      </c>
      <c r="AB25" s="1068">
        <v>91962.604999999996</v>
      </c>
      <c r="AC25" s="1069"/>
      <c r="AD25" s="1069"/>
    </row>
    <row r="26" spans="1:30" s="1064" customFormat="1" ht="10.199999999999999">
      <c r="A26" s="1070" t="s">
        <v>945</v>
      </c>
      <c r="B26" s="1071">
        <v>0</v>
      </c>
      <c r="C26" s="1072">
        <v>0</v>
      </c>
      <c r="D26" s="1073">
        <v>0</v>
      </c>
      <c r="E26" s="1071">
        <v>0</v>
      </c>
      <c r="F26" s="1072">
        <v>0</v>
      </c>
      <c r="G26" s="1073">
        <v>0</v>
      </c>
      <c r="H26" s="1071">
        <v>0</v>
      </c>
      <c r="I26" s="1072">
        <v>0</v>
      </c>
      <c r="J26" s="1073">
        <v>0</v>
      </c>
      <c r="K26" s="1071">
        <v>0</v>
      </c>
      <c r="L26" s="1072">
        <v>0</v>
      </c>
      <c r="M26" s="1073">
        <v>0</v>
      </c>
      <c r="N26" s="1071">
        <v>0</v>
      </c>
      <c r="O26" s="1072">
        <v>0</v>
      </c>
      <c r="P26" s="1073">
        <v>0</v>
      </c>
      <c r="Q26" s="1071">
        <v>0</v>
      </c>
      <c r="R26" s="1072">
        <v>0</v>
      </c>
      <c r="S26" s="1073">
        <v>0</v>
      </c>
      <c r="T26" s="1071">
        <v>0</v>
      </c>
      <c r="U26" s="1072">
        <v>0</v>
      </c>
      <c r="V26" s="1073">
        <v>0</v>
      </c>
      <c r="W26" s="1071">
        <v>0</v>
      </c>
      <c r="X26" s="1072">
        <v>0</v>
      </c>
      <c r="Y26" s="1073">
        <v>0</v>
      </c>
      <c r="Z26" s="1071">
        <v>0</v>
      </c>
      <c r="AA26" s="1072">
        <v>0</v>
      </c>
      <c r="AB26" s="1074">
        <v>0</v>
      </c>
      <c r="AC26" s="1069"/>
      <c r="AD26" s="1069"/>
    </row>
    <row r="27" spans="1:30" s="1064" customFormat="1" ht="10.199999999999999">
      <c r="A27" s="1070" t="s">
        <v>620</v>
      </c>
      <c r="B27" s="1071">
        <v>0</v>
      </c>
      <c r="C27" s="1073">
        <v>0</v>
      </c>
      <c r="D27" s="1073">
        <v>0</v>
      </c>
      <c r="E27" s="1071">
        <v>0</v>
      </c>
      <c r="F27" s="1073">
        <v>0</v>
      </c>
      <c r="G27" s="1073">
        <v>0</v>
      </c>
      <c r="H27" s="1071">
        <v>0</v>
      </c>
      <c r="I27" s="1073">
        <v>0</v>
      </c>
      <c r="J27" s="1073">
        <v>0</v>
      </c>
      <c r="K27" s="1071">
        <v>0</v>
      </c>
      <c r="L27" s="1073">
        <v>0</v>
      </c>
      <c r="M27" s="1073">
        <v>0</v>
      </c>
      <c r="N27" s="1071">
        <v>0</v>
      </c>
      <c r="O27" s="1073">
        <v>0</v>
      </c>
      <c r="P27" s="1073">
        <v>0</v>
      </c>
      <c r="Q27" s="1071">
        <v>0</v>
      </c>
      <c r="R27" s="1073">
        <v>0</v>
      </c>
      <c r="S27" s="1073">
        <v>0</v>
      </c>
      <c r="T27" s="1071">
        <v>0</v>
      </c>
      <c r="U27" s="1073">
        <v>0</v>
      </c>
      <c r="V27" s="1073">
        <v>0</v>
      </c>
      <c r="W27" s="1071">
        <v>0</v>
      </c>
      <c r="X27" s="1073">
        <v>0</v>
      </c>
      <c r="Y27" s="1073">
        <v>0</v>
      </c>
      <c r="Z27" s="1071">
        <v>0</v>
      </c>
      <c r="AA27" s="1073">
        <v>0</v>
      </c>
      <c r="AB27" s="1074">
        <v>0</v>
      </c>
      <c r="AC27" s="1069"/>
      <c r="AD27" s="1069"/>
    </row>
    <row r="28" spans="1:30" s="1064" customFormat="1" ht="10.199999999999999">
      <c r="A28" s="1070" t="s">
        <v>354</v>
      </c>
      <c r="B28" s="1071">
        <v>0</v>
      </c>
      <c r="C28" s="1073">
        <v>0</v>
      </c>
      <c r="D28" s="1073">
        <v>0</v>
      </c>
      <c r="E28" s="1071">
        <v>0</v>
      </c>
      <c r="F28" s="1073">
        <v>0</v>
      </c>
      <c r="G28" s="1073">
        <v>0</v>
      </c>
      <c r="H28" s="1071">
        <v>0</v>
      </c>
      <c r="I28" s="1073">
        <v>0</v>
      </c>
      <c r="J28" s="1073">
        <v>0</v>
      </c>
      <c r="K28" s="1071">
        <v>0</v>
      </c>
      <c r="L28" s="1073">
        <v>0</v>
      </c>
      <c r="M28" s="1073">
        <v>0</v>
      </c>
      <c r="N28" s="1071">
        <v>0</v>
      </c>
      <c r="O28" s="1073">
        <v>0</v>
      </c>
      <c r="P28" s="1073">
        <v>0</v>
      </c>
      <c r="Q28" s="1071">
        <v>0</v>
      </c>
      <c r="R28" s="1073">
        <v>0</v>
      </c>
      <c r="S28" s="1073">
        <v>0</v>
      </c>
      <c r="T28" s="1071">
        <v>0</v>
      </c>
      <c r="U28" s="1073">
        <v>0</v>
      </c>
      <c r="V28" s="1073">
        <v>0</v>
      </c>
      <c r="W28" s="1071">
        <v>0</v>
      </c>
      <c r="X28" s="1073">
        <v>0</v>
      </c>
      <c r="Y28" s="1073">
        <v>0</v>
      </c>
      <c r="Z28" s="1071">
        <v>0</v>
      </c>
      <c r="AA28" s="1073">
        <v>0</v>
      </c>
      <c r="AB28" s="1074">
        <v>0</v>
      </c>
      <c r="AC28" s="1069"/>
      <c r="AD28" s="1069"/>
    </row>
    <row r="29" spans="1:30" s="1064" customFormat="1" ht="10.199999999999999">
      <c r="A29" s="1070" t="s">
        <v>358</v>
      </c>
      <c r="B29" s="1071">
        <v>0</v>
      </c>
      <c r="C29" s="1073">
        <v>0</v>
      </c>
      <c r="D29" s="1073">
        <v>0</v>
      </c>
      <c r="E29" s="1071">
        <v>196.20699999999999</v>
      </c>
      <c r="F29" s="1073">
        <v>0</v>
      </c>
      <c r="G29" s="1073">
        <v>196.20699999999999</v>
      </c>
      <c r="H29" s="1071">
        <v>0</v>
      </c>
      <c r="I29" s="1073">
        <v>0</v>
      </c>
      <c r="J29" s="1073">
        <v>0</v>
      </c>
      <c r="K29" s="1071">
        <v>0</v>
      </c>
      <c r="L29" s="1073">
        <v>0</v>
      </c>
      <c r="M29" s="1073">
        <v>0</v>
      </c>
      <c r="N29" s="1071">
        <v>0</v>
      </c>
      <c r="O29" s="1073">
        <v>0</v>
      </c>
      <c r="P29" s="1073">
        <v>0</v>
      </c>
      <c r="Q29" s="1071">
        <v>30934.674999999999</v>
      </c>
      <c r="R29" s="1073">
        <v>9982.1308843537408</v>
      </c>
      <c r="S29" s="1073">
        <v>67619.005999999994</v>
      </c>
      <c r="T29" s="1071">
        <v>6431.3149999999996</v>
      </c>
      <c r="U29" s="1073">
        <v>302.12979591836734</v>
      </c>
      <c r="V29" s="1073">
        <v>7541.6419999999998</v>
      </c>
      <c r="W29" s="1071">
        <v>0</v>
      </c>
      <c r="X29" s="1073">
        <v>0</v>
      </c>
      <c r="Y29" s="1073">
        <v>0</v>
      </c>
      <c r="Z29" s="1071">
        <v>37562.197999999997</v>
      </c>
      <c r="AA29" s="1073">
        <v>10284.260680272109</v>
      </c>
      <c r="AB29" s="1074">
        <v>75356.856</v>
      </c>
      <c r="AC29" s="1069"/>
      <c r="AD29" s="1069"/>
    </row>
    <row r="30" spans="1:30" s="1064" customFormat="1" ht="10.199999999999999">
      <c r="A30" s="1070" t="s">
        <v>621</v>
      </c>
      <c r="B30" s="1071">
        <v>0</v>
      </c>
      <c r="C30" s="1073">
        <v>0</v>
      </c>
      <c r="D30" s="1073">
        <v>0</v>
      </c>
      <c r="E30" s="1071">
        <v>0</v>
      </c>
      <c r="F30" s="1073">
        <v>0</v>
      </c>
      <c r="G30" s="1073">
        <v>0</v>
      </c>
      <c r="H30" s="1071">
        <v>0</v>
      </c>
      <c r="I30" s="1073">
        <v>0</v>
      </c>
      <c r="J30" s="1073">
        <v>0</v>
      </c>
      <c r="K30" s="1071">
        <v>0</v>
      </c>
      <c r="L30" s="1073">
        <v>0</v>
      </c>
      <c r="M30" s="1073">
        <v>0</v>
      </c>
      <c r="N30" s="1071">
        <v>0</v>
      </c>
      <c r="O30" s="1073">
        <v>0</v>
      </c>
      <c r="P30" s="1073">
        <v>0</v>
      </c>
      <c r="Q30" s="1071">
        <v>0</v>
      </c>
      <c r="R30" s="1073">
        <v>0</v>
      </c>
      <c r="S30" s="1073">
        <v>0</v>
      </c>
      <c r="T30" s="1071">
        <v>0</v>
      </c>
      <c r="U30" s="1073">
        <v>0</v>
      </c>
      <c r="V30" s="1073">
        <v>0</v>
      </c>
      <c r="W30" s="1071">
        <v>0</v>
      </c>
      <c r="X30" s="1073">
        <v>0</v>
      </c>
      <c r="Y30" s="1073">
        <v>0</v>
      </c>
      <c r="Z30" s="1071">
        <v>0</v>
      </c>
      <c r="AA30" s="1073">
        <v>0</v>
      </c>
      <c r="AB30" s="1074">
        <v>0</v>
      </c>
      <c r="AC30" s="1069"/>
      <c r="AD30" s="1069"/>
    </row>
    <row r="31" spans="1:30" s="1064" customFormat="1" ht="10.199999999999999">
      <c r="A31" s="1070" t="s">
        <v>622</v>
      </c>
      <c r="B31" s="1071">
        <v>0</v>
      </c>
      <c r="C31" s="1073">
        <v>0</v>
      </c>
      <c r="D31" s="1073">
        <v>0</v>
      </c>
      <c r="E31" s="1071">
        <v>0</v>
      </c>
      <c r="F31" s="1073">
        <v>0</v>
      </c>
      <c r="G31" s="1073">
        <v>0</v>
      </c>
      <c r="H31" s="1071">
        <v>0</v>
      </c>
      <c r="I31" s="1073">
        <v>0</v>
      </c>
      <c r="J31" s="1073">
        <v>0</v>
      </c>
      <c r="K31" s="1071">
        <v>0</v>
      </c>
      <c r="L31" s="1073">
        <v>0</v>
      </c>
      <c r="M31" s="1073">
        <v>0</v>
      </c>
      <c r="N31" s="1071">
        <v>0</v>
      </c>
      <c r="O31" s="1073">
        <v>0</v>
      </c>
      <c r="P31" s="1073">
        <v>0</v>
      </c>
      <c r="Q31" s="1071">
        <v>1959.489</v>
      </c>
      <c r="R31" s="1073">
        <v>3985.3765986394556</v>
      </c>
      <c r="S31" s="1073">
        <v>16605.748</v>
      </c>
      <c r="T31" s="1071">
        <v>0</v>
      </c>
      <c r="U31" s="1073">
        <v>0</v>
      </c>
      <c r="V31" s="1073">
        <v>0</v>
      </c>
      <c r="W31" s="1071">
        <v>0</v>
      </c>
      <c r="X31" s="1073">
        <v>0</v>
      </c>
      <c r="Y31" s="1073">
        <v>0</v>
      </c>
      <c r="Z31" s="1071">
        <v>1959.489</v>
      </c>
      <c r="AA31" s="1073">
        <v>3985.3765986394556</v>
      </c>
      <c r="AB31" s="1074">
        <v>16605.748</v>
      </c>
      <c r="AC31" s="1069"/>
      <c r="AD31" s="1069"/>
    </row>
    <row r="32" spans="1:30" s="1064" customFormat="1" ht="10.199999999999999">
      <c r="A32" s="1070" t="s">
        <v>623</v>
      </c>
      <c r="B32" s="1071">
        <v>0</v>
      </c>
      <c r="C32" s="1073">
        <v>0</v>
      </c>
      <c r="D32" s="1073">
        <v>0</v>
      </c>
      <c r="E32" s="1071">
        <v>0</v>
      </c>
      <c r="F32" s="1073">
        <v>0</v>
      </c>
      <c r="G32" s="1073">
        <v>0</v>
      </c>
      <c r="H32" s="1071">
        <v>0</v>
      </c>
      <c r="I32" s="1073">
        <v>0</v>
      </c>
      <c r="J32" s="1073">
        <v>0</v>
      </c>
      <c r="K32" s="1071">
        <v>0</v>
      </c>
      <c r="L32" s="1073">
        <v>0</v>
      </c>
      <c r="M32" s="1073">
        <v>0</v>
      </c>
      <c r="N32" s="1071">
        <v>0</v>
      </c>
      <c r="O32" s="1073">
        <v>0</v>
      </c>
      <c r="P32" s="1073">
        <v>0</v>
      </c>
      <c r="Q32" s="1071">
        <v>0</v>
      </c>
      <c r="R32" s="1073">
        <v>0</v>
      </c>
      <c r="S32" s="1073">
        <v>0</v>
      </c>
      <c r="T32" s="1071">
        <v>0</v>
      </c>
      <c r="U32" s="1073">
        <v>0</v>
      </c>
      <c r="V32" s="1073">
        <v>0</v>
      </c>
      <c r="W32" s="1071">
        <v>0</v>
      </c>
      <c r="X32" s="1073">
        <v>0</v>
      </c>
      <c r="Y32" s="1073">
        <v>0</v>
      </c>
      <c r="Z32" s="1071">
        <v>0</v>
      </c>
      <c r="AA32" s="1073">
        <v>0</v>
      </c>
      <c r="AB32" s="1074">
        <v>0</v>
      </c>
      <c r="AC32" s="1069"/>
      <c r="AD32" s="1069"/>
    </row>
    <row r="33" spans="1:30" s="1064" customFormat="1" ht="10.199999999999999">
      <c r="A33" s="1070" t="s">
        <v>950</v>
      </c>
      <c r="B33" s="1071">
        <v>0</v>
      </c>
      <c r="C33" s="1073">
        <v>0</v>
      </c>
      <c r="D33" s="1073">
        <v>0</v>
      </c>
      <c r="E33" s="1071">
        <v>0</v>
      </c>
      <c r="F33" s="1073">
        <v>0</v>
      </c>
      <c r="G33" s="1073">
        <v>0</v>
      </c>
      <c r="H33" s="1071">
        <v>0</v>
      </c>
      <c r="I33" s="1073">
        <v>0</v>
      </c>
      <c r="J33" s="1073">
        <v>0</v>
      </c>
      <c r="K33" s="1071">
        <v>0</v>
      </c>
      <c r="L33" s="1073">
        <v>0</v>
      </c>
      <c r="M33" s="1073">
        <v>0</v>
      </c>
      <c r="N33" s="1071">
        <v>0</v>
      </c>
      <c r="O33" s="1073">
        <v>0</v>
      </c>
      <c r="P33" s="1073">
        <v>0</v>
      </c>
      <c r="Q33" s="1071">
        <v>0</v>
      </c>
      <c r="R33" s="1073">
        <v>0</v>
      </c>
      <c r="S33" s="1073">
        <v>0</v>
      </c>
      <c r="T33" s="1071">
        <v>0</v>
      </c>
      <c r="U33" s="1073">
        <v>0</v>
      </c>
      <c r="V33" s="1073">
        <v>0</v>
      </c>
      <c r="W33" s="1071">
        <v>0</v>
      </c>
      <c r="X33" s="1073">
        <v>0</v>
      </c>
      <c r="Y33" s="1073">
        <v>0</v>
      </c>
      <c r="Z33" s="1071">
        <v>0</v>
      </c>
      <c r="AA33" s="1073">
        <v>0</v>
      </c>
      <c r="AB33" s="1074">
        <v>0</v>
      </c>
      <c r="AC33" s="1069"/>
      <c r="AD33" s="1069"/>
    </row>
    <row r="34" spans="1:30" s="1064" customFormat="1" ht="10.199999999999999">
      <c r="A34" s="1065" t="s">
        <v>951</v>
      </c>
      <c r="B34" s="1066">
        <v>4466.9449999999997</v>
      </c>
      <c r="C34" s="1067">
        <v>17.849795918367345</v>
      </c>
      <c r="D34" s="1068">
        <v>4532.5429999999997</v>
      </c>
      <c r="E34" s="1066">
        <v>1616351.298</v>
      </c>
      <c r="F34" s="1067">
        <v>3.1142857142857143</v>
      </c>
      <c r="G34" s="1068">
        <v>1616362.7439999999</v>
      </c>
      <c r="H34" s="1066">
        <v>109864.41099999999</v>
      </c>
      <c r="I34" s="1067">
        <v>0</v>
      </c>
      <c r="J34" s="1068">
        <v>109864.41099999999</v>
      </c>
      <c r="K34" s="1066">
        <v>58422.839</v>
      </c>
      <c r="L34" s="1067">
        <v>0</v>
      </c>
      <c r="M34" s="1068">
        <v>58422.839</v>
      </c>
      <c r="N34" s="1066">
        <v>0</v>
      </c>
      <c r="O34" s="1067">
        <v>0</v>
      </c>
      <c r="P34" s="1068">
        <v>0</v>
      </c>
      <c r="Q34" s="1066">
        <v>344419.30099999998</v>
      </c>
      <c r="R34" s="1067">
        <v>17903.232108843535</v>
      </c>
      <c r="S34" s="1068">
        <v>410213.68</v>
      </c>
      <c r="T34" s="1066">
        <v>370445.78100000002</v>
      </c>
      <c r="U34" s="1067">
        <v>175.2699319727891</v>
      </c>
      <c r="V34" s="1068">
        <v>371089.89899999998</v>
      </c>
      <c r="W34" s="1066">
        <v>224041.03</v>
      </c>
      <c r="X34" s="1067">
        <v>0</v>
      </c>
      <c r="Y34" s="1068">
        <v>224041.03</v>
      </c>
      <c r="Z34" s="1066">
        <v>2728011.6090000002</v>
      </c>
      <c r="AA34" s="1067">
        <v>18099.466666666664</v>
      </c>
      <c r="AB34" s="1068">
        <v>2794527.1490000002</v>
      </c>
      <c r="AC34" s="1069"/>
      <c r="AD34" s="1069"/>
    </row>
    <row r="35" spans="1:30" s="1064" customFormat="1" ht="10.199999999999999">
      <c r="A35" s="1070" t="s">
        <v>945</v>
      </c>
      <c r="B35" s="1071">
        <v>0</v>
      </c>
      <c r="C35" s="1072">
        <v>0</v>
      </c>
      <c r="D35" s="1073">
        <v>0</v>
      </c>
      <c r="E35" s="1071">
        <v>0</v>
      </c>
      <c r="F35" s="1072">
        <v>0</v>
      </c>
      <c r="G35" s="1073">
        <v>0</v>
      </c>
      <c r="H35" s="1071">
        <v>0</v>
      </c>
      <c r="I35" s="1072">
        <v>0</v>
      </c>
      <c r="J35" s="1073">
        <v>0</v>
      </c>
      <c r="K35" s="1071">
        <v>0</v>
      </c>
      <c r="L35" s="1072">
        <v>0</v>
      </c>
      <c r="M35" s="1073">
        <v>0</v>
      </c>
      <c r="N35" s="1071">
        <v>0</v>
      </c>
      <c r="O35" s="1072">
        <v>0</v>
      </c>
      <c r="P35" s="1073">
        <v>0</v>
      </c>
      <c r="Q35" s="1071">
        <v>0</v>
      </c>
      <c r="R35" s="1072">
        <v>0</v>
      </c>
      <c r="S35" s="1073">
        <v>0</v>
      </c>
      <c r="T35" s="1071">
        <v>0</v>
      </c>
      <c r="U35" s="1072">
        <v>0</v>
      </c>
      <c r="V35" s="1073">
        <v>0</v>
      </c>
      <c r="W35" s="1071">
        <v>0</v>
      </c>
      <c r="X35" s="1072">
        <v>0</v>
      </c>
      <c r="Y35" s="1073">
        <v>0</v>
      </c>
      <c r="Z35" s="1071">
        <v>0</v>
      </c>
      <c r="AA35" s="1072">
        <v>0</v>
      </c>
      <c r="AB35" s="1074">
        <v>0</v>
      </c>
      <c r="AC35" s="1069"/>
      <c r="AD35" s="1069"/>
    </row>
    <row r="36" spans="1:30" s="1064" customFormat="1" ht="10.199999999999999">
      <c r="A36" s="1070" t="s">
        <v>620</v>
      </c>
      <c r="B36" s="1071">
        <v>0</v>
      </c>
      <c r="C36" s="1073">
        <v>0</v>
      </c>
      <c r="D36" s="1073">
        <v>0</v>
      </c>
      <c r="E36" s="1071">
        <v>0</v>
      </c>
      <c r="F36" s="1073">
        <v>0</v>
      </c>
      <c r="G36" s="1073">
        <v>0</v>
      </c>
      <c r="H36" s="1071">
        <v>0</v>
      </c>
      <c r="I36" s="1073">
        <v>0</v>
      </c>
      <c r="J36" s="1073">
        <v>0</v>
      </c>
      <c r="K36" s="1071">
        <v>0</v>
      </c>
      <c r="L36" s="1073">
        <v>0</v>
      </c>
      <c r="M36" s="1073">
        <v>0</v>
      </c>
      <c r="N36" s="1071">
        <v>0</v>
      </c>
      <c r="O36" s="1073">
        <v>0</v>
      </c>
      <c r="P36" s="1073">
        <v>0</v>
      </c>
      <c r="Q36" s="1071">
        <v>0</v>
      </c>
      <c r="R36" s="1073">
        <v>0</v>
      </c>
      <c r="S36" s="1073">
        <v>0</v>
      </c>
      <c r="T36" s="1071">
        <v>0</v>
      </c>
      <c r="U36" s="1073">
        <v>0</v>
      </c>
      <c r="V36" s="1073">
        <v>0</v>
      </c>
      <c r="W36" s="1071">
        <v>0</v>
      </c>
      <c r="X36" s="1073">
        <v>0</v>
      </c>
      <c r="Y36" s="1073">
        <v>0</v>
      </c>
      <c r="Z36" s="1071">
        <v>0</v>
      </c>
      <c r="AA36" s="1073">
        <v>0</v>
      </c>
      <c r="AB36" s="1074">
        <v>0</v>
      </c>
      <c r="AC36" s="1069"/>
      <c r="AD36" s="1069"/>
    </row>
    <row r="37" spans="1:30" s="1064" customFormat="1" ht="10.199999999999999">
      <c r="A37" s="1070" t="s">
        <v>354</v>
      </c>
      <c r="B37" s="1071">
        <v>0</v>
      </c>
      <c r="C37" s="1073">
        <v>0</v>
      </c>
      <c r="D37" s="1073">
        <v>0</v>
      </c>
      <c r="E37" s="1071">
        <v>0</v>
      </c>
      <c r="F37" s="1073">
        <v>0</v>
      </c>
      <c r="G37" s="1073">
        <v>0</v>
      </c>
      <c r="H37" s="1071">
        <v>0</v>
      </c>
      <c r="I37" s="1073">
        <v>0</v>
      </c>
      <c r="J37" s="1073">
        <v>0</v>
      </c>
      <c r="K37" s="1071">
        <v>0</v>
      </c>
      <c r="L37" s="1073">
        <v>0</v>
      </c>
      <c r="M37" s="1073">
        <v>0</v>
      </c>
      <c r="N37" s="1071">
        <v>0</v>
      </c>
      <c r="O37" s="1073">
        <v>0</v>
      </c>
      <c r="P37" s="1073">
        <v>0</v>
      </c>
      <c r="Q37" s="1071">
        <v>0</v>
      </c>
      <c r="R37" s="1073">
        <v>0</v>
      </c>
      <c r="S37" s="1073">
        <v>0</v>
      </c>
      <c r="T37" s="1071">
        <v>0</v>
      </c>
      <c r="U37" s="1073">
        <v>0</v>
      </c>
      <c r="V37" s="1073">
        <v>0</v>
      </c>
      <c r="W37" s="1071">
        <v>0</v>
      </c>
      <c r="X37" s="1073">
        <v>0</v>
      </c>
      <c r="Y37" s="1073">
        <v>0</v>
      </c>
      <c r="Z37" s="1071">
        <v>0</v>
      </c>
      <c r="AA37" s="1073">
        <v>0</v>
      </c>
      <c r="AB37" s="1074">
        <v>0</v>
      </c>
      <c r="AC37" s="1069"/>
      <c r="AD37" s="1069"/>
    </row>
    <row r="38" spans="1:30" s="1064" customFormat="1" ht="10.199999999999999">
      <c r="A38" s="1070" t="s">
        <v>358</v>
      </c>
      <c r="B38" s="1071">
        <v>4466.9449999999997</v>
      </c>
      <c r="C38" s="1073">
        <v>17.849795918367345</v>
      </c>
      <c r="D38" s="1073">
        <v>4532.5429999999997</v>
      </c>
      <c r="E38" s="1071">
        <v>1616351.298</v>
      </c>
      <c r="F38" s="1073">
        <v>3.1142857142857143</v>
      </c>
      <c r="G38" s="1073">
        <v>1616362.7439999999</v>
      </c>
      <c r="H38" s="1071">
        <v>109864.41099999999</v>
      </c>
      <c r="I38" s="1073">
        <v>0</v>
      </c>
      <c r="J38" s="1073">
        <v>109864.41099999999</v>
      </c>
      <c r="K38" s="1071">
        <v>58422.839</v>
      </c>
      <c r="L38" s="1073">
        <v>0</v>
      </c>
      <c r="M38" s="1073">
        <v>58422.839</v>
      </c>
      <c r="N38" s="1071">
        <v>0</v>
      </c>
      <c r="O38" s="1073">
        <v>0</v>
      </c>
      <c r="P38" s="1073">
        <v>0</v>
      </c>
      <c r="Q38" s="1071">
        <v>340793.065</v>
      </c>
      <c r="R38" s="1073">
        <v>16738.952108843536</v>
      </c>
      <c r="S38" s="1073">
        <v>402308.71399999998</v>
      </c>
      <c r="T38" s="1071">
        <v>370445.78100000002</v>
      </c>
      <c r="U38" s="1073">
        <v>175.2699319727891</v>
      </c>
      <c r="V38" s="1073">
        <v>371089.89899999998</v>
      </c>
      <c r="W38" s="1071">
        <v>224041.03</v>
      </c>
      <c r="X38" s="1073">
        <v>0</v>
      </c>
      <c r="Y38" s="1073">
        <v>224041.03</v>
      </c>
      <c r="Z38" s="1071">
        <v>2724385.372</v>
      </c>
      <c r="AA38" s="1073">
        <v>16935.186666666665</v>
      </c>
      <c r="AB38" s="1074">
        <v>2786622.1839999999</v>
      </c>
      <c r="AC38" s="1069"/>
      <c r="AD38" s="1069"/>
    </row>
    <row r="39" spans="1:30" s="1064" customFormat="1" ht="10.199999999999999">
      <c r="A39" s="1070" t="s">
        <v>621</v>
      </c>
      <c r="B39" s="1071">
        <v>0</v>
      </c>
      <c r="C39" s="1073">
        <v>0</v>
      </c>
      <c r="D39" s="1073">
        <v>0</v>
      </c>
      <c r="E39" s="1071">
        <v>0</v>
      </c>
      <c r="F39" s="1073">
        <v>0</v>
      </c>
      <c r="G39" s="1073">
        <v>0</v>
      </c>
      <c r="H39" s="1071">
        <v>0</v>
      </c>
      <c r="I39" s="1073">
        <v>0</v>
      </c>
      <c r="J39" s="1073">
        <v>0</v>
      </c>
      <c r="K39" s="1071">
        <v>0</v>
      </c>
      <c r="L39" s="1073">
        <v>0</v>
      </c>
      <c r="M39" s="1073">
        <v>0</v>
      </c>
      <c r="N39" s="1071">
        <v>0</v>
      </c>
      <c r="O39" s="1073">
        <v>0</v>
      </c>
      <c r="P39" s="1073">
        <v>0</v>
      </c>
      <c r="Q39" s="1071">
        <v>0</v>
      </c>
      <c r="R39" s="1073">
        <v>0</v>
      </c>
      <c r="S39" s="1073">
        <v>0</v>
      </c>
      <c r="T39" s="1071">
        <v>0</v>
      </c>
      <c r="U39" s="1073">
        <v>0</v>
      </c>
      <c r="V39" s="1073">
        <v>0</v>
      </c>
      <c r="W39" s="1071">
        <v>0</v>
      </c>
      <c r="X39" s="1073">
        <v>0</v>
      </c>
      <c r="Y39" s="1073">
        <v>0</v>
      </c>
      <c r="Z39" s="1071">
        <v>0</v>
      </c>
      <c r="AA39" s="1073">
        <v>0</v>
      </c>
      <c r="AB39" s="1074">
        <v>0</v>
      </c>
      <c r="AC39" s="1069"/>
      <c r="AD39" s="1069"/>
    </row>
    <row r="40" spans="1:30" s="1064" customFormat="1" ht="10.199999999999999">
      <c r="A40" s="1070" t="s">
        <v>622</v>
      </c>
      <c r="B40" s="1071">
        <v>0</v>
      </c>
      <c r="C40" s="1073">
        <v>0</v>
      </c>
      <c r="D40" s="1073">
        <v>0</v>
      </c>
      <c r="E40" s="1071">
        <v>0</v>
      </c>
      <c r="F40" s="1073">
        <v>0</v>
      </c>
      <c r="G40" s="1073">
        <v>0</v>
      </c>
      <c r="H40" s="1071">
        <v>0</v>
      </c>
      <c r="I40" s="1073">
        <v>0</v>
      </c>
      <c r="J40" s="1073">
        <v>0</v>
      </c>
      <c r="K40" s="1071">
        <v>0</v>
      </c>
      <c r="L40" s="1073">
        <v>0</v>
      </c>
      <c r="M40" s="1073">
        <v>0</v>
      </c>
      <c r="N40" s="1071">
        <v>0</v>
      </c>
      <c r="O40" s="1073">
        <v>0</v>
      </c>
      <c r="P40" s="1073">
        <v>0</v>
      </c>
      <c r="Q40" s="1071">
        <v>3626.2359999999999</v>
      </c>
      <c r="R40" s="1073">
        <v>1164.2797278911564</v>
      </c>
      <c r="S40" s="1073">
        <v>7904.9650000000001</v>
      </c>
      <c r="T40" s="1071">
        <v>0</v>
      </c>
      <c r="U40" s="1073">
        <v>0</v>
      </c>
      <c r="V40" s="1073">
        <v>0</v>
      </c>
      <c r="W40" s="1071">
        <v>0</v>
      </c>
      <c r="X40" s="1073">
        <v>0</v>
      </c>
      <c r="Y40" s="1073">
        <v>0</v>
      </c>
      <c r="Z40" s="1071">
        <v>3626.2359999999999</v>
      </c>
      <c r="AA40" s="1073">
        <v>1164.2797278911564</v>
      </c>
      <c r="AB40" s="1074">
        <v>7904.9650000000001</v>
      </c>
      <c r="AC40" s="1069"/>
      <c r="AD40" s="1069"/>
    </row>
    <row r="41" spans="1:30" s="1064" customFormat="1" ht="10.199999999999999">
      <c r="A41" s="1070" t="s">
        <v>623</v>
      </c>
      <c r="B41" s="1071">
        <v>0</v>
      </c>
      <c r="C41" s="1073">
        <v>0</v>
      </c>
      <c r="D41" s="1073">
        <v>0</v>
      </c>
      <c r="E41" s="1071">
        <v>0</v>
      </c>
      <c r="F41" s="1073">
        <v>0</v>
      </c>
      <c r="G41" s="1073">
        <v>0</v>
      </c>
      <c r="H41" s="1071">
        <v>0</v>
      </c>
      <c r="I41" s="1073">
        <v>0</v>
      </c>
      <c r="J41" s="1073">
        <v>0</v>
      </c>
      <c r="K41" s="1071">
        <v>0</v>
      </c>
      <c r="L41" s="1073">
        <v>0</v>
      </c>
      <c r="M41" s="1073">
        <v>0</v>
      </c>
      <c r="N41" s="1071">
        <v>0</v>
      </c>
      <c r="O41" s="1073">
        <v>0</v>
      </c>
      <c r="P41" s="1073">
        <v>0</v>
      </c>
      <c r="Q41" s="1071">
        <v>0</v>
      </c>
      <c r="R41" s="1073">
        <v>0</v>
      </c>
      <c r="S41" s="1073">
        <v>0</v>
      </c>
      <c r="T41" s="1071">
        <v>0</v>
      </c>
      <c r="U41" s="1073">
        <v>0</v>
      </c>
      <c r="V41" s="1073">
        <v>0</v>
      </c>
      <c r="W41" s="1071">
        <v>0</v>
      </c>
      <c r="X41" s="1073">
        <v>0</v>
      </c>
      <c r="Y41" s="1073">
        <v>0</v>
      </c>
      <c r="Z41" s="1071">
        <v>0</v>
      </c>
      <c r="AA41" s="1073">
        <v>0</v>
      </c>
      <c r="AB41" s="1074">
        <v>0</v>
      </c>
      <c r="AC41" s="1069"/>
      <c r="AD41" s="1069"/>
    </row>
    <row r="42" spans="1:30" s="1064" customFormat="1" ht="10.199999999999999">
      <c r="A42" s="1070" t="s">
        <v>952</v>
      </c>
      <c r="B42" s="1071">
        <v>0</v>
      </c>
      <c r="C42" s="1073">
        <v>0</v>
      </c>
      <c r="D42" s="1073">
        <v>0</v>
      </c>
      <c r="E42" s="1071">
        <v>0</v>
      </c>
      <c r="F42" s="1073">
        <v>0</v>
      </c>
      <c r="G42" s="1073">
        <v>0</v>
      </c>
      <c r="H42" s="1071">
        <v>0</v>
      </c>
      <c r="I42" s="1073">
        <v>0</v>
      </c>
      <c r="J42" s="1073">
        <v>0</v>
      </c>
      <c r="K42" s="1071">
        <v>0</v>
      </c>
      <c r="L42" s="1073">
        <v>0</v>
      </c>
      <c r="M42" s="1073">
        <v>0</v>
      </c>
      <c r="N42" s="1071">
        <v>0</v>
      </c>
      <c r="O42" s="1073">
        <v>0</v>
      </c>
      <c r="P42" s="1073">
        <v>0</v>
      </c>
      <c r="Q42" s="1071">
        <v>0</v>
      </c>
      <c r="R42" s="1073">
        <v>0</v>
      </c>
      <c r="S42" s="1073">
        <v>0</v>
      </c>
      <c r="T42" s="1071">
        <v>0</v>
      </c>
      <c r="U42" s="1073">
        <v>0</v>
      </c>
      <c r="V42" s="1073">
        <v>0</v>
      </c>
      <c r="W42" s="1071">
        <v>0</v>
      </c>
      <c r="X42" s="1073">
        <v>0</v>
      </c>
      <c r="Y42" s="1073">
        <v>0</v>
      </c>
      <c r="Z42" s="1071">
        <v>0</v>
      </c>
      <c r="AA42" s="1073">
        <v>0</v>
      </c>
      <c r="AB42" s="1074">
        <v>0</v>
      </c>
      <c r="AC42" s="1069"/>
      <c r="AD42" s="1069"/>
    </row>
    <row r="43" spans="1:30" s="1064" customFormat="1" ht="10.199999999999999">
      <c r="A43" s="1075" t="s">
        <v>953</v>
      </c>
      <c r="B43" s="1076">
        <v>3760.1590000000001</v>
      </c>
      <c r="C43" s="1077">
        <v>2.4634013605442178</v>
      </c>
      <c r="D43" s="1078">
        <v>3769.212</v>
      </c>
      <c r="E43" s="1076">
        <v>518851.98700000002</v>
      </c>
      <c r="F43" s="1077">
        <v>0</v>
      </c>
      <c r="G43" s="1078">
        <v>518851.98700000002</v>
      </c>
      <c r="H43" s="1076">
        <v>66658.159</v>
      </c>
      <c r="I43" s="1077">
        <v>0</v>
      </c>
      <c r="J43" s="1078">
        <v>66658.159</v>
      </c>
      <c r="K43" s="1076">
        <v>27921.38</v>
      </c>
      <c r="L43" s="1077">
        <v>0</v>
      </c>
      <c r="M43" s="1078">
        <v>27921.38</v>
      </c>
      <c r="N43" s="1076">
        <v>0</v>
      </c>
      <c r="O43" s="1077">
        <v>0</v>
      </c>
      <c r="P43" s="1078">
        <v>0</v>
      </c>
      <c r="Q43" s="1076">
        <v>2733.0839999999998</v>
      </c>
      <c r="R43" s="1077">
        <v>24.710204081632654</v>
      </c>
      <c r="S43" s="1078">
        <v>2823.895</v>
      </c>
      <c r="T43" s="1076">
        <v>103993.712</v>
      </c>
      <c r="U43" s="1077">
        <v>0</v>
      </c>
      <c r="V43" s="1078">
        <v>103993.712</v>
      </c>
      <c r="W43" s="1076">
        <v>86648.342000000004</v>
      </c>
      <c r="X43" s="1077">
        <v>0</v>
      </c>
      <c r="Y43" s="1078">
        <v>86648.342000000004</v>
      </c>
      <c r="Z43" s="1076">
        <v>810566.826</v>
      </c>
      <c r="AA43" s="1077">
        <v>27.173877551020407</v>
      </c>
      <c r="AB43" s="1078">
        <v>810666.69</v>
      </c>
      <c r="AC43" s="1069"/>
      <c r="AD43" s="1069"/>
    </row>
    <row r="44" spans="1:30" s="1064" customFormat="1" ht="10.199999999999999">
      <c r="A44" s="1070" t="s">
        <v>945</v>
      </c>
      <c r="B44" s="1071">
        <v>0</v>
      </c>
      <c r="C44" s="1073">
        <v>0</v>
      </c>
      <c r="D44" s="1073">
        <v>0</v>
      </c>
      <c r="E44" s="1071">
        <v>0</v>
      </c>
      <c r="F44" s="1073">
        <v>0</v>
      </c>
      <c r="G44" s="1073">
        <v>0</v>
      </c>
      <c r="H44" s="1071">
        <v>0</v>
      </c>
      <c r="I44" s="1073">
        <v>0</v>
      </c>
      <c r="J44" s="1073">
        <v>0</v>
      </c>
      <c r="K44" s="1071">
        <v>0</v>
      </c>
      <c r="L44" s="1073">
        <v>0</v>
      </c>
      <c r="M44" s="1073">
        <v>0</v>
      </c>
      <c r="N44" s="1071">
        <v>0</v>
      </c>
      <c r="O44" s="1073">
        <v>0</v>
      </c>
      <c r="P44" s="1073">
        <v>0</v>
      </c>
      <c r="Q44" s="1071">
        <v>0</v>
      </c>
      <c r="R44" s="1073">
        <v>0</v>
      </c>
      <c r="S44" s="1073">
        <v>0</v>
      </c>
      <c r="T44" s="1071">
        <v>0</v>
      </c>
      <c r="U44" s="1073">
        <v>0</v>
      </c>
      <c r="V44" s="1073">
        <v>0</v>
      </c>
      <c r="W44" s="1071">
        <v>0</v>
      </c>
      <c r="X44" s="1073">
        <v>0</v>
      </c>
      <c r="Y44" s="1073">
        <v>0</v>
      </c>
      <c r="Z44" s="1071">
        <v>0</v>
      </c>
      <c r="AA44" s="1073">
        <v>0</v>
      </c>
      <c r="AB44" s="1074">
        <v>0</v>
      </c>
      <c r="AC44" s="1069"/>
      <c r="AD44" s="1069"/>
    </row>
    <row r="45" spans="1:30" s="1064" customFormat="1" ht="10.199999999999999">
      <c r="A45" s="1070" t="s">
        <v>620</v>
      </c>
      <c r="B45" s="1071">
        <v>0</v>
      </c>
      <c r="C45" s="1073">
        <v>0</v>
      </c>
      <c r="D45" s="1073">
        <v>0</v>
      </c>
      <c r="E45" s="1071">
        <v>0</v>
      </c>
      <c r="F45" s="1073">
        <v>0</v>
      </c>
      <c r="G45" s="1073">
        <v>0</v>
      </c>
      <c r="H45" s="1071">
        <v>0</v>
      </c>
      <c r="I45" s="1073">
        <v>0</v>
      </c>
      <c r="J45" s="1073">
        <v>0</v>
      </c>
      <c r="K45" s="1071">
        <v>0</v>
      </c>
      <c r="L45" s="1073">
        <v>0</v>
      </c>
      <c r="M45" s="1073">
        <v>0</v>
      </c>
      <c r="N45" s="1071">
        <v>0</v>
      </c>
      <c r="O45" s="1073">
        <v>0</v>
      </c>
      <c r="P45" s="1073">
        <v>0</v>
      </c>
      <c r="Q45" s="1071">
        <v>0</v>
      </c>
      <c r="R45" s="1073">
        <v>0</v>
      </c>
      <c r="S45" s="1073">
        <v>0</v>
      </c>
      <c r="T45" s="1071">
        <v>0</v>
      </c>
      <c r="U45" s="1073">
        <v>0</v>
      </c>
      <c r="V45" s="1073">
        <v>0</v>
      </c>
      <c r="W45" s="1071">
        <v>0</v>
      </c>
      <c r="X45" s="1073">
        <v>0</v>
      </c>
      <c r="Y45" s="1073">
        <v>0</v>
      </c>
      <c r="Z45" s="1071">
        <v>0</v>
      </c>
      <c r="AA45" s="1073">
        <v>0</v>
      </c>
      <c r="AB45" s="1074">
        <v>0</v>
      </c>
      <c r="AC45" s="1069"/>
      <c r="AD45" s="1069"/>
    </row>
    <row r="46" spans="1:30" s="1064" customFormat="1" ht="10.199999999999999">
      <c r="A46" s="1070" t="s">
        <v>354</v>
      </c>
      <c r="B46" s="1071">
        <v>0</v>
      </c>
      <c r="C46" s="1073">
        <v>0</v>
      </c>
      <c r="D46" s="1073">
        <v>0</v>
      </c>
      <c r="E46" s="1071">
        <v>0</v>
      </c>
      <c r="F46" s="1073">
        <v>0</v>
      </c>
      <c r="G46" s="1073">
        <v>0</v>
      </c>
      <c r="H46" s="1071">
        <v>0</v>
      </c>
      <c r="I46" s="1073">
        <v>0</v>
      </c>
      <c r="J46" s="1073">
        <v>0</v>
      </c>
      <c r="K46" s="1071">
        <v>0</v>
      </c>
      <c r="L46" s="1073">
        <v>0</v>
      </c>
      <c r="M46" s="1073">
        <v>0</v>
      </c>
      <c r="N46" s="1071">
        <v>0</v>
      </c>
      <c r="O46" s="1073">
        <v>0</v>
      </c>
      <c r="P46" s="1073">
        <v>0</v>
      </c>
      <c r="Q46" s="1071">
        <v>0</v>
      </c>
      <c r="R46" s="1073">
        <v>0</v>
      </c>
      <c r="S46" s="1073">
        <v>0</v>
      </c>
      <c r="T46" s="1071">
        <v>0</v>
      </c>
      <c r="U46" s="1073">
        <v>0</v>
      </c>
      <c r="V46" s="1073">
        <v>0</v>
      </c>
      <c r="W46" s="1071">
        <v>0</v>
      </c>
      <c r="X46" s="1073">
        <v>0</v>
      </c>
      <c r="Y46" s="1073">
        <v>0</v>
      </c>
      <c r="Z46" s="1071">
        <v>0</v>
      </c>
      <c r="AA46" s="1073">
        <v>0</v>
      </c>
      <c r="AB46" s="1074">
        <v>0</v>
      </c>
      <c r="AC46" s="1069"/>
      <c r="AD46" s="1069"/>
    </row>
    <row r="47" spans="1:30" s="1064" customFormat="1" ht="10.199999999999999">
      <c r="A47" s="1070" t="s">
        <v>358</v>
      </c>
      <c r="B47" s="1071">
        <v>3741.6869999999999</v>
      </c>
      <c r="C47" s="1073">
        <v>2.4634013605442178</v>
      </c>
      <c r="D47" s="1073">
        <v>3750.74</v>
      </c>
      <c r="E47" s="1071">
        <v>518851.98700000002</v>
      </c>
      <c r="F47" s="1073">
        <v>0</v>
      </c>
      <c r="G47" s="1073">
        <v>518851.98700000002</v>
      </c>
      <c r="H47" s="1071">
        <v>66658.159</v>
      </c>
      <c r="I47" s="1073">
        <v>0</v>
      </c>
      <c r="J47" s="1073">
        <v>66658.159</v>
      </c>
      <c r="K47" s="1071">
        <v>27921.38</v>
      </c>
      <c r="L47" s="1073">
        <v>0</v>
      </c>
      <c r="M47" s="1073">
        <v>27921.38</v>
      </c>
      <c r="N47" s="1071">
        <v>0</v>
      </c>
      <c r="O47" s="1073">
        <v>0</v>
      </c>
      <c r="P47" s="1073">
        <v>0</v>
      </c>
      <c r="Q47" s="1071">
        <v>2733.0839999999998</v>
      </c>
      <c r="R47" s="1073">
        <v>24.710204081632654</v>
      </c>
      <c r="S47" s="1073">
        <v>2823.895</v>
      </c>
      <c r="T47" s="1071">
        <v>103993.712</v>
      </c>
      <c r="U47" s="1073">
        <v>0</v>
      </c>
      <c r="V47" s="1073">
        <v>103993.712</v>
      </c>
      <c r="W47" s="1071">
        <v>86648.342000000004</v>
      </c>
      <c r="X47" s="1073">
        <v>0</v>
      </c>
      <c r="Y47" s="1073">
        <v>86648.342000000004</v>
      </c>
      <c r="Z47" s="1071">
        <v>810548.35400000005</v>
      </c>
      <c r="AA47" s="1073">
        <v>27.173877551020407</v>
      </c>
      <c r="AB47" s="1074">
        <v>810648.21799999999</v>
      </c>
      <c r="AC47" s="1069"/>
      <c r="AD47" s="1069"/>
    </row>
    <row r="48" spans="1:30" s="1064" customFormat="1" ht="10.199999999999999">
      <c r="A48" s="1070" t="s">
        <v>621</v>
      </c>
      <c r="B48" s="1071">
        <v>0</v>
      </c>
      <c r="C48" s="1073">
        <v>0</v>
      </c>
      <c r="D48" s="1073">
        <v>0</v>
      </c>
      <c r="E48" s="1071">
        <v>0</v>
      </c>
      <c r="F48" s="1073">
        <v>0</v>
      </c>
      <c r="G48" s="1073">
        <v>0</v>
      </c>
      <c r="H48" s="1071">
        <v>0</v>
      </c>
      <c r="I48" s="1073">
        <v>0</v>
      </c>
      <c r="J48" s="1073">
        <v>0</v>
      </c>
      <c r="K48" s="1071">
        <v>0</v>
      </c>
      <c r="L48" s="1073">
        <v>0</v>
      </c>
      <c r="M48" s="1073">
        <v>0</v>
      </c>
      <c r="N48" s="1071">
        <v>0</v>
      </c>
      <c r="O48" s="1073">
        <v>0</v>
      </c>
      <c r="P48" s="1073">
        <v>0</v>
      </c>
      <c r="Q48" s="1071">
        <v>0</v>
      </c>
      <c r="R48" s="1073">
        <v>0</v>
      </c>
      <c r="S48" s="1073">
        <v>0</v>
      </c>
      <c r="T48" s="1071">
        <v>0</v>
      </c>
      <c r="U48" s="1073">
        <v>0</v>
      </c>
      <c r="V48" s="1073">
        <v>0</v>
      </c>
      <c r="W48" s="1071">
        <v>0</v>
      </c>
      <c r="X48" s="1073">
        <v>0</v>
      </c>
      <c r="Y48" s="1073">
        <v>0</v>
      </c>
      <c r="Z48" s="1071">
        <v>0</v>
      </c>
      <c r="AA48" s="1073">
        <v>0</v>
      </c>
      <c r="AB48" s="1074">
        <v>0</v>
      </c>
      <c r="AC48" s="1069"/>
      <c r="AD48" s="1069"/>
    </row>
    <row r="49" spans="1:30" s="1064" customFormat="1" ht="10.199999999999999">
      <c r="A49" s="1070" t="s">
        <v>622</v>
      </c>
      <c r="B49" s="1071">
        <v>0</v>
      </c>
      <c r="C49" s="1073">
        <v>0</v>
      </c>
      <c r="D49" s="1073">
        <v>0</v>
      </c>
      <c r="E49" s="1071">
        <v>0</v>
      </c>
      <c r="F49" s="1073">
        <v>0</v>
      </c>
      <c r="G49" s="1073">
        <v>0</v>
      </c>
      <c r="H49" s="1071">
        <v>0</v>
      </c>
      <c r="I49" s="1073">
        <v>0</v>
      </c>
      <c r="J49" s="1073">
        <v>0</v>
      </c>
      <c r="K49" s="1071">
        <v>0</v>
      </c>
      <c r="L49" s="1073">
        <v>0</v>
      </c>
      <c r="M49" s="1073">
        <v>0</v>
      </c>
      <c r="N49" s="1071">
        <v>0</v>
      </c>
      <c r="O49" s="1073">
        <v>0</v>
      </c>
      <c r="P49" s="1073">
        <v>0</v>
      </c>
      <c r="Q49" s="1071">
        <v>0</v>
      </c>
      <c r="R49" s="1073">
        <v>0</v>
      </c>
      <c r="S49" s="1073">
        <v>0</v>
      </c>
      <c r="T49" s="1071">
        <v>0</v>
      </c>
      <c r="U49" s="1073">
        <v>0</v>
      </c>
      <c r="V49" s="1073">
        <v>0</v>
      </c>
      <c r="W49" s="1071">
        <v>0</v>
      </c>
      <c r="X49" s="1073">
        <v>0</v>
      </c>
      <c r="Y49" s="1073">
        <v>0</v>
      </c>
      <c r="Z49" s="1071">
        <v>0</v>
      </c>
      <c r="AA49" s="1073">
        <v>0</v>
      </c>
      <c r="AB49" s="1074">
        <v>0</v>
      </c>
      <c r="AC49" s="1069"/>
      <c r="AD49" s="1069"/>
    </row>
    <row r="50" spans="1:30" s="1064" customFormat="1" ht="10.199999999999999">
      <c r="A50" s="1070" t="s">
        <v>623</v>
      </c>
      <c r="B50" s="1071">
        <v>0</v>
      </c>
      <c r="C50" s="1073">
        <v>0</v>
      </c>
      <c r="D50" s="1073">
        <v>0</v>
      </c>
      <c r="E50" s="1071">
        <v>0</v>
      </c>
      <c r="F50" s="1073">
        <v>0</v>
      </c>
      <c r="G50" s="1073">
        <v>0</v>
      </c>
      <c r="H50" s="1071">
        <v>0</v>
      </c>
      <c r="I50" s="1073">
        <v>0</v>
      </c>
      <c r="J50" s="1073">
        <v>0</v>
      </c>
      <c r="K50" s="1071">
        <v>0</v>
      </c>
      <c r="L50" s="1073">
        <v>0</v>
      </c>
      <c r="M50" s="1073">
        <v>0</v>
      </c>
      <c r="N50" s="1071">
        <v>0</v>
      </c>
      <c r="O50" s="1073">
        <v>0</v>
      </c>
      <c r="P50" s="1073">
        <v>0</v>
      </c>
      <c r="Q50" s="1071">
        <v>0</v>
      </c>
      <c r="R50" s="1073">
        <v>0</v>
      </c>
      <c r="S50" s="1073">
        <v>0</v>
      </c>
      <c r="T50" s="1071">
        <v>0</v>
      </c>
      <c r="U50" s="1073">
        <v>0</v>
      </c>
      <c r="V50" s="1073">
        <v>0</v>
      </c>
      <c r="W50" s="1071">
        <v>0</v>
      </c>
      <c r="X50" s="1073">
        <v>0</v>
      </c>
      <c r="Y50" s="1073">
        <v>0</v>
      </c>
      <c r="Z50" s="1071">
        <v>0</v>
      </c>
      <c r="AA50" s="1073">
        <v>0</v>
      </c>
      <c r="AB50" s="1074">
        <v>0</v>
      </c>
      <c r="AC50" s="1069"/>
      <c r="AD50" s="1069"/>
    </row>
    <row r="51" spans="1:30" s="1064" customFormat="1" ht="10.199999999999999">
      <c r="A51" s="1070" t="s">
        <v>954</v>
      </c>
      <c r="B51" s="1071">
        <v>18.471</v>
      </c>
      <c r="C51" s="1073">
        <v>0</v>
      </c>
      <c r="D51" s="1073">
        <v>18.471</v>
      </c>
      <c r="E51" s="1071">
        <v>0</v>
      </c>
      <c r="F51" s="1073">
        <v>0</v>
      </c>
      <c r="G51" s="1073">
        <v>0</v>
      </c>
      <c r="H51" s="1071">
        <v>0</v>
      </c>
      <c r="I51" s="1073">
        <v>0</v>
      </c>
      <c r="J51" s="1073">
        <v>0</v>
      </c>
      <c r="K51" s="1071">
        <v>0</v>
      </c>
      <c r="L51" s="1073">
        <v>0</v>
      </c>
      <c r="M51" s="1073">
        <v>0</v>
      </c>
      <c r="N51" s="1071">
        <v>0</v>
      </c>
      <c r="O51" s="1073">
        <v>0</v>
      </c>
      <c r="P51" s="1073">
        <v>0</v>
      </c>
      <c r="Q51" s="1071">
        <v>0</v>
      </c>
      <c r="R51" s="1073">
        <v>0</v>
      </c>
      <c r="S51" s="1073">
        <v>0</v>
      </c>
      <c r="T51" s="1071">
        <v>0</v>
      </c>
      <c r="U51" s="1073">
        <v>0</v>
      </c>
      <c r="V51" s="1073">
        <v>0</v>
      </c>
      <c r="W51" s="1071">
        <v>0</v>
      </c>
      <c r="X51" s="1073">
        <v>0</v>
      </c>
      <c r="Y51" s="1073">
        <v>0</v>
      </c>
      <c r="Z51" s="1071">
        <v>18.471</v>
      </c>
      <c r="AA51" s="1073">
        <v>0</v>
      </c>
      <c r="AB51" s="1074">
        <v>18.471</v>
      </c>
      <c r="AC51" s="1069"/>
      <c r="AD51" s="1069"/>
    </row>
    <row r="52" spans="1:30" s="1064" customFormat="1" ht="10.199999999999999">
      <c r="A52" s="1075" t="s">
        <v>955</v>
      </c>
      <c r="B52" s="1076">
        <v>2274373.7379999999</v>
      </c>
      <c r="C52" s="1077">
        <v>0</v>
      </c>
      <c r="D52" s="1078">
        <v>2274373.7379999999</v>
      </c>
      <c r="E52" s="1076">
        <v>224228.58100000001</v>
      </c>
      <c r="F52" s="1077">
        <v>0</v>
      </c>
      <c r="G52" s="1078">
        <v>224228.58100000001</v>
      </c>
      <c r="H52" s="1076">
        <v>857592.20499999996</v>
      </c>
      <c r="I52" s="1077">
        <v>0</v>
      </c>
      <c r="J52" s="1078">
        <v>857592.20499999996</v>
      </c>
      <c r="K52" s="1076">
        <v>123822.558</v>
      </c>
      <c r="L52" s="1077">
        <v>0</v>
      </c>
      <c r="M52" s="1078">
        <v>123822.558</v>
      </c>
      <c r="N52" s="1076">
        <v>1567182.074</v>
      </c>
      <c r="O52" s="1077">
        <v>0</v>
      </c>
      <c r="P52" s="1078">
        <v>1567182.074</v>
      </c>
      <c r="Q52" s="1076">
        <v>916528.46499999997</v>
      </c>
      <c r="R52" s="1077">
        <v>45351.440272108841</v>
      </c>
      <c r="S52" s="1078">
        <v>1083195.0079999999</v>
      </c>
      <c r="T52" s="1076">
        <v>39550.906999999999</v>
      </c>
      <c r="U52" s="1077">
        <v>0</v>
      </c>
      <c r="V52" s="1078">
        <v>39550.906999999999</v>
      </c>
      <c r="W52" s="1076">
        <v>0</v>
      </c>
      <c r="X52" s="1077">
        <v>0</v>
      </c>
      <c r="Y52" s="1078">
        <v>0</v>
      </c>
      <c r="Z52" s="1076">
        <v>6003278.5310000004</v>
      </c>
      <c r="AA52" s="1077">
        <v>45351.440272108841</v>
      </c>
      <c r="AB52" s="1078">
        <v>6169945.074</v>
      </c>
      <c r="AC52" s="1069"/>
      <c r="AD52" s="1069"/>
    </row>
    <row r="53" spans="1:30" s="1064" customFormat="1" ht="10.199999999999999">
      <c r="A53" s="1070" t="s">
        <v>945</v>
      </c>
      <c r="B53" s="1071">
        <v>2.5000000000000001E-2</v>
      </c>
      <c r="C53" s="1073">
        <v>0</v>
      </c>
      <c r="D53" s="1073">
        <v>2.5000000000000001E-2</v>
      </c>
      <c r="E53" s="1071">
        <v>0</v>
      </c>
      <c r="F53" s="1073">
        <v>0</v>
      </c>
      <c r="G53" s="1073">
        <v>0</v>
      </c>
      <c r="H53" s="1071">
        <v>0</v>
      </c>
      <c r="I53" s="1073">
        <v>0</v>
      </c>
      <c r="J53" s="1073">
        <v>0</v>
      </c>
      <c r="K53" s="1071">
        <v>0</v>
      </c>
      <c r="L53" s="1073">
        <v>0</v>
      </c>
      <c r="M53" s="1073">
        <v>0</v>
      </c>
      <c r="N53" s="1071">
        <v>0</v>
      </c>
      <c r="O53" s="1073">
        <v>0</v>
      </c>
      <c r="P53" s="1073">
        <v>0</v>
      </c>
      <c r="Q53" s="1071">
        <v>0</v>
      </c>
      <c r="R53" s="1073">
        <v>0</v>
      </c>
      <c r="S53" s="1073">
        <v>0</v>
      </c>
      <c r="T53" s="1071">
        <v>0</v>
      </c>
      <c r="U53" s="1073">
        <v>0</v>
      </c>
      <c r="V53" s="1073">
        <v>0</v>
      </c>
      <c r="W53" s="1071">
        <v>0</v>
      </c>
      <c r="X53" s="1073">
        <v>0</v>
      </c>
      <c r="Y53" s="1073">
        <v>0</v>
      </c>
      <c r="Z53" s="1071">
        <v>2.5000000000000001E-2</v>
      </c>
      <c r="AA53" s="1073">
        <v>0</v>
      </c>
      <c r="AB53" s="1074">
        <v>2.5000000000000001E-2</v>
      </c>
      <c r="AC53" s="1069"/>
      <c r="AD53" s="1069"/>
    </row>
    <row r="54" spans="1:30" s="1064" customFormat="1" ht="10.199999999999999">
      <c r="A54" s="1070" t="s">
        <v>620</v>
      </c>
      <c r="B54" s="1071">
        <v>231651.40900000001</v>
      </c>
      <c r="C54" s="1073">
        <v>0</v>
      </c>
      <c r="D54" s="1073">
        <v>231651.40900000001</v>
      </c>
      <c r="E54" s="1071">
        <v>0</v>
      </c>
      <c r="F54" s="1073">
        <v>0</v>
      </c>
      <c r="G54" s="1073">
        <v>0</v>
      </c>
      <c r="H54" s="1071">
        <v>0</v>
      </c>
      <c r="I54" s="1073">
        <v>0</v>
      </c>
      <c r="J54" s="1073">
        <v>0</v>
      </c>
      <c r="K54" s="1071">
        <v>0</v>
      </c>
      <c r="L54" s="1073">
        <v>0</v>
      </c>
      <c r="M54" s="1073">
        <v>0</v>
      </c>
      <c r="N54" s="1071">
        <v>1560500.1610000001</v>
      </c>
      <c r="O54" s="1073">
        <v>0</v>
      </c>
      <c r="P54" s="1073">
        <v>1560500.1610000001</v>
      </c>
      <c r="Q54" s="1071">
        <v>0</v>
      </c>
      <c r="R54" s="1073">
        <v>0</v>
      </c>
      <c r="S54" s="1073">
        <v>0</v>
      </c>
      <c r="T54" s="1071">
        <v>0</v>
      </c>
      <c r="U54" s="1073">
        <v>0</v>
      </c>
      <c r="V54" s="1073">
        <v>0</v>
      </c>
      <c r="W54" s="1071">
        <v>0</v>
      </c>
      <c r="X54" s="1073">
        <v>0</v>
      </c>
      <c r="Y54" s="1073">
        <v>0</v>
      </c>
      <c r="Z54" s="1071">
        <v>1792151.57</v>
      </c>
      <c r="AA54" s="1073">
        <v>0</v>
      </c>
      <c r="AB54" s="1074">
        <v>1792151.57</v>
      </c>
      <c r="AC54" s="1069"/>
      <c r="AD54" s="1069"/>
    </row>
    <row r="55" spans="1:30" s="1064" customFormat="1" ht="10.199999999999999">
      <c r="A55" s="1070" t="s">
        <v>358</v>
      </c>
      <c r="B55" s="1071">
        <v>1991253.8049999999</v>
      </c>
      <c r="C55" s="1073">
        <v>0</v>
      </c>
      <c r="D55" s="1073">
        <v>1991253.8049999999</v>
      </c>
      <c r="E55" s="1071">
        <v>224228.58100000001</v>
      </c>
      <c r="F55" s="1073">
        <v>0</v>
      </c>
      <c r="G55" s="1073">
        <v>224228.58100000001</v>
      </c>
      <c r="H55" s="1071">
        <v>816638.44299999997</v>
      </c>
      <c r="I55" s="1073">
        <v>0</v>
      </c>
      <c r="J55" s="1073">
        <v>816638.44299999997</v>
      </c>
      <c r="K55" s="1071">
        <v>76822.645999999993</v>
      </c>
      <c r="L55" s="1073">
        <v>0</v>
      </c>
      <c r="M55" s="1073">
        <v>76822.645999999993</v>
      </c>
      <c r="N55" s="1071">
        <v>6681.9129999999996</v>
      </c>
      <c r="O55" s="1073">
        <v>0</v>
      </c>
      <c r="P55" s="1073">
        <v>6681.9129999999996</v>
      </c>
      <c r="Q55" s="1071">
        <v>916528.46499999997</v>
      </c>
      <c r="R55" s="1073">
        <v>45351.440272108841</v>
      </c>
      <c r="S55" s="1073">
        <v>1083195.0079999999</v>
      </c>
      <c r="T55" s="1071">
        <v>39550.906999999999</v>
      </c>
      <c r="U55" s="1073">
        <v>0</v>
      </c>
      <c r="V55" s="1073">
        <v>39550.906999999999</v>
      </c>
      <c r="W55" s="1071">
        <v>0</v>
      </c>
      <c r="X55" s="1073">
        <v>0</v>
      </c>
      <c r="Y55" s="1073">
        <v>0</v>
      </c>
      <c r="Z55" s="1071">
        <v>4071704.7629999998</v>
      </c>
      <c r="AA55" s="1073">
        <v>45351.440272108841</v>
      </c>
      <c r="AB55" s="1074">
        <v>4238371.3059999999</v>
      </c>
      <c r="AC55" s="1069"/>
      <c r="AD55" s="1069"/>
    </row>
    <row r="56" spans="1:30" s="1064" customFormat="1" ht="10.199999999999999">
      <c r="A56" s="1070" t="s">
        <v>956</v>
      </c>
      <c r="B56" s="1071">
        <v>0</v>
      </c>
      <c r="C56" s="1073">
        <v>0</v>
      </c>
      <c r="D56" s="1073">
        <v>0</v>
      </c>
      <c r="E56" s="1071">
        <v>0</v>
      </c>
      <c r="F56" s="1073">
        <v>0</v>
      </c>
      <c r="G56" s="1073">
        <v>0</v>
      </c>
      <c r="H56" s="1071">
        <v>0</v>
      </c>
      <c r="I56" s="1073">
        <v>0</v>
      </c>
      <c r="J56" s="1073">
        <v>0</v>
      </c>
      <c r="K56" s="1071">
        <v>0</v>
      </c>
      <c r="L56" s="1073">
        <v>0</v>
      </c>
      <c r="M56" s="1073">
        <v>0</v>
      </c>
      <c r="N56" s="1071">
        <v>0</v>
      </c>
      <c r="O56" s="1073">
        <v>0</v>
      </c>
      <c r="P56" s="1073">
        <v>0</v>
      </c>
      <c r="Q56" s="1071">
        <v>0</v>
      </c>
      <c r="R56" s="1073">
        <v>0</v>
      </c>
      <c r="S56" s="1073">
        <v>0</v>
      </c>
      <c r="T56" s="1071">
        <v>0</v>
      </c>
      <c r="U56" s="1073">
        <v>0</v>
      </c>
      <c r="V56" s="1073">
        <v>0</v>
      </c>
      <c r="W56" s="1071">
        <v>0</v>
      </c>
      <c r="X56" s="1073">
        <v>0</v>
      </c>
      <c r="Y56" s="1073">
        <v>0</v>
      </c>
      <c r="Z56" s="1071">
        <v>0</v>
      </c>
      <c r="AA56" s="1073">
        <v>0</v>
      </c>
      <c r="AB56" s="1074">
        <v>0</v>
      </c>
      <c r="AC56" s="1069"/>
      <c r="AD56" s="1069"/>
    </row>
    <row r="57" spans="1:30" s="1064" customFormat="1" ht="10.199999999999999">
      <c r="A57" s="1070" t="s">
        <v>957</v>
      </c>
      <c r="B57" s="1071">
        <v>1991253.8049999999</v>
      </c>
      <c r="C57" s="1073">
        <v>0</v>
      </c>
      <c r="D57" s="1073">
        <v>1991253.8049999999</v>
      </c>
      <c r="E57" s="1071">
        <v>224228.58100000001</v>
      </c>
      <c r="F57" s="1073">
        <v>0</v>
      </c>
      <c r="G57" s="1073">
        <v>224228.58100000001</v>
      </c>
      <c r="H57" s="1071">
        <v>816638.44299999997</v>
      </c>
      <c r="I57" s="1073">
        <v>0</v>
      </c>
      <c r="J57" s="1073">
        <v>816638.44299999997</v>
      </c>
      <c r="K57" s="1071">
        <v>76822.645999999993</v>
      </c>
      <c r="L57" s="1073">
        <v>0</v>
      </c>
      <c r="M57" s="1073">
        <v>76822.645999999993</v>
      </c>
      <c r="N57" s="1071">
        <v>6681.9129999999996</v>
      </c>
      <c r="O57" s="1073">
        <v>0</v>
      </c>
      <c r="P57" s="1073">
        <v>6681.9129999999996</v>
      </c>
      <c r="Q57" s="1071">
        <v>916528.46499999997</v>
      </c>
      <c r="R57" s="1073">
        <v>45351.440272108841</v>
      </c>
      <c r="S57" s="1073">
        <v>1083195.0079999999</v>
      </c>
      <c r="T57" s="1071">
        <v>39550.906999999999</v>
      </c>
      <c r="U57" s="1073">
        <v>0</v>
      </c>
      <c r="V57" s="1073">
        <v>39550.906999999999</v>
      </c>
      <c r="W57" s="1071">
        <v>0</v>
      </c>
      <c r="X57" s="1073">
        <v>0</v>
      </c>
      <c r="Y57" s="1073">
        <v>0</v>
      </c>
      <c r="Z57" s="1071">
        <v>4071704.7629999998</v>
      </c>
      <c r="AA57" s="1073">
        <v>45351.440272108841</v>
      </c>
      <c r="AB57" s="1074">
        <v>4238371.3059999999</v>
      </c>
      <c r="AC57" s="1069"/>
      <c r="AD57" s="1069"/>
    </row>
    <row r="58" spans="1:30" s="1064" customFormat="1" ht="10.199999999999999">
      <c r="A58" s="1070" t="s">
        <v>958</v>
      </c>
      <c r="B58" s="1071">
        <v>10.272</v>
      </c>
      <c r="C58" s="1073">
        <v>0</v>
      </c>
      <c r="D58" s="1073">
        <v>10.272</v>
      </c>
      <c r="E58" s="1071">
        <v>0</v>
      </c>
      <c r="F58" s="1073">
        <v>0</v>
      </c>
      <c r="G58" s="1073">
        <v>0</v>
      </c>
      <c r="H58" s="1071">
        <v>86818.154999999999</v>
      </c>
      <c r="I58" s="1073">
        <v>0</v>
      </c>
      <c r="J58" s="1073">
        <v>86818.154999999999</v>
      </c>
      <c r="K58" s="1071">
        <v>0</v>
      </c>
      <c r="L58" s="1073">
        <v>0</v>
      </c>
      <c r="M58" s="1073">
        <v>0</v>
      </c>
      <c r="N58" s="1071">
        <v>0</v>
      </c>
      <c r="O58" s="1073">
        <v>0</v>
      </c>
      <c r="P58" s="1073">
        <v>0</v>
      </c>
      <c r="Q58" s="1071">
        <v>907338.34699999995</v>
      </c>
      <c r="R58" s="1073">
        <v>45181.414965986398</v>
      </c>
      <c r="S58" s="1073">
        <v>1073380.048</v>
      </c>
      <c r="T58" s="1071">
        <v>0</v>
      </c>
      <c r="U58" s="1073">
        <v>0</v>
      </c>
      <c r="V58" s="1073">
        <v>0</v>
      </c>
      <c r="W58" s="1071">
        <v>0</v>
      </c>
      <c r="X58" s="1073">
        <v>0</v>
      </c>
      <c r="Y58" s="1073">
        <v>0</v>
      </c>
      <c r="Z58" s="1071">
        <v>994166.77599999995</v>
      </c>
      <c r="AA58" s="1073">
        <v>45181.414965986398</v>
      </c>
      <c r="AB58" s="1074">
        <v>1160208.476</v>
      </c>
      <c r="AC58" s="1069"/>
      <c r="AD58" s="1069"/>
    </row>
    <row r="59" spans="1:30" s="1064" customFormat="1" ht="10.199999999999999">
      <c r="A59" s="1070" t="s">
        <v>622</v>
      </c>
      <c r="B59" s="1071">
        <v>0</v>
      </c>
      <c r="C59" s="1073">
        <v>0</v>
      </c>
      <c r="D59" s="1073">
        <v>0</v>
      </c>
      <c r="E59" s="1071">
        <v>0</v>
      </c>
      <c r="F59" s="1073">
        <v>0</v>
      </c>
      <c r="G59" s="1073">
        <v>0</v>
      </c>
      <c r="H59" s="1071">
        <v>0</v>
      </c>
      <c r="I59" s="1073">
        <v>0</v>
      </c>
      <c r="J59" s="1073">
        <v>0</v>
      </c>
      <c r="K59" s="1071">
        <v>0</v>
      </c>
      <c r="L59" s="1073">
        <v>0</v>
      </c>
      <c r="M59" s="1073">
        <v>0</v>
      </c>
      <c r="N59" s="1071">
        <v>0</v>
      </c>
      <c r="O59" s="1073">
        <v>0</v>
      </c>
      <c r="P59" s="1073">
        <v>0</v>
      </c>
      <c r="Q59" s="1071">
        <v>0</v>
      </c>
      <c r="R59" s="1073">
        <v>0</v>
      </c>
      <c r="S59" s="1073">
        <v>0</v>
      </c>
      <c r="T59" s="1071">
        <v>0</v>
      </c>
      <c r="U59" s="1073">
        <v>0</v>
      </c>
      <c r="V59" s="1073">
        <v>0</v>
      </c>
      <c r="W59" s="1071">
        <v>0</v>
      </c>
      <c r="X59" s="1073">
        <v>0</v>
      </c>
      <c r="Y59" s="1073">
        <v>0</v>
      </c>
      <c r="Z59" s="1071">
        <v>0</v>
      </c>
      <c r="AA59" s="1073">
        <v>0</v>
      </c>
      <c r="AB59" s="1074">
        <v>0</v>
      </c>
      <c r="AC59" s="1069"/>
      <c r="AD59" s="1069"/>
    </row>
    <row r="60" spans="1:30" s="1064" customFormat="1" ht="10.199999999999999">
      <c r="A60" s="1070" t="s">
        <v>959</v>
      </c>
      <c r="B60" s="1071">
        <v>0</v>
      </c>
      <c r="C60" s="1073">
        <v>0</v>
      </c>
      <c r="D60" s="1073">
        <v>0</v>
      </c>
      <c r="E60" s="1071">
        <v>0</v>
      </c>
      <c r="F60" s="1073">
        <v>0</v>
      </c>
      <c r="G60" s="1073">
        <v>0</v>
      </c>
      <c r="H60" s="1071">
        <v>0</v>
      </c>
      <c r="I60" s="1073">
        <v>0</v>
      </c>
      <c r="J60" s="1073">
        <v>0</v>
      </c>
      <c r="K60" s="1071">
        <v>46999.911</v>
      </c>
      <c r="L60" s="1073">
        <v>0</v>
      </c>
      <c r="M60" s="1073">
        <v>46999.911</v>
      </c>
      <c r="N60" s="1071">
        <v>0</v>
      </c>
      <c r="O60" s="1073">
        <v>0</v>
      </c>
      <c r="P60" s="1073">
        <v>0</v>
      </c>
      <c r="Q60" s="1071">
        <v>0</v>
      </c>
      <c r="R60" s="1073">
        <v>0</v>
      </c>
      <c r="S60" s="1073">
        <v>0</v>
      </c>
      <c r="T60" s="1071">
        <v>0</v>
      </c>
      <c r="U60" s="1073">
        <v>0</v>
      </c>
      <c r="V60" s="1073">
        <v>0</v>
      </c>
      <c r="W60" s="1071">
        <v>0</v>
      </c>
      <c r="X60" s="1073">
        <v>0</v>
      </c>
      <c r="Y60" s="1073">
        <v>0</v>
      </c>
      <c r="Z60" s="1071">
        <v>46999.911</v>
      </c>
      <c r="AA60" s="1073">
        <v>0</v>
      </c>
      <c r="AB60" s="1074">
        <v>46999.911</v>
      </c>
      <c r="AC60" s="1069"/>
      <c r="AD60" s="1069"/>
    </row>
    <row r="61" spans="1:30" s="1064" customFormat="1" ht="10.199999999999999">
      <c r="A61" s="1070" t="s">
        <v>960</v>
      </c>
      <c r="B61" s="1071">
        <v>51468.498</v>
      </c>
      <c r="C61" s="1073">
        <v>0</v>
      </c>
      <c r="D61" s="1073">
        <v>51468.498</v>
      </c>
      <c r="E61" s="1071">
        <v>0</v>
      </c>
      <c r="F61" s="1073">
        <v>0</v>
      </c>
      <c r="G61" s="1073">
        <v>0</v>
      </c>
      <c r="H61" s="1071">
        <v>40953.760999999999</v>
      </c>
      <c r="I61" s="1073">
        <v>0</v>
      </c>
      <c r="J61" s="1073">
        <v>40953.760999999999</v>
      </c>
      <c r="K61" s="1071">
        <v>0</v>
      </c>
      <c r="L61" s="1073">
        <v>0</v>
      </c>
      <c r="M61" s="1073">
        <v>0</v>
      </c>
      <c r="N61" s="1071">
        <v>0</v>
      </c>
      <c r="O61" s="1073">
        <v>0</v>
      </c>
      <c r="P61" s="1073">
        <v>0</v>
      </c>
      <c r="Q61" s="1071">
        <v>0</v>
      </c>
      <c r="R61" s="1073">
        <v>0</v>
      </c>
      <c r="S61" s="1073">
        <v>0</v>
      </c>
      <c r="T61" s="1071">
        <v>0</v>
      </c>
      <c r="U61" s="1073">
        <v>0</v>
      </c>
      <c r="V61" s="1073">
        <v>0</v>
      </c>
      <c r="W61" s="1071">
        <v>0</v>
      </c>
      <c r="X61" s="1073">
        <v>0</v>
      </c>
      <c r="Y61" s="1073">
        <v>0</v>
      </c>
      <c r="Z61" s="1071">
        <v>92422.26</v>
      </c>
      <c r="AA61" s="1073">
        <v>0</v>
      </c>
      <c r="AB61" s="1074">
        <v>92422.26</v>
      </c>
      <c r="AC61" s="1069"/>
      <c r="AD61" s="1069"/>
    </row>
    <row r="62" spans="1:30" s="1064" customFormat="1" ht="10.199999999999999">
      <c r="A62" s="1075" t="s">
        <v>961</v>
      </c>
      <c r="B62" s="1076">
        <v>37620.171000000002</v>
      </c>
      <c r="C62" s="1077">
        <v>30.135782312925166</v>
      </c>
      <c r="D62" s="1078">
        <v>37730.92</v>
      </c>
      <c r="E62" s="1076">
        <v>21.882999999999999</v>
      </c>
      <c r="F62" s="1077">
        <v>8.9722448979591825</v>
      </c>
      <c r="G62" s="1078">
        <v>54.856000000000002</v>
      </c>
      <c r="H62" s="1076">
        <v>280889.00400000002</v>
      </c>
      <c r="I62" s="1077">
        <v>3.1170068027210882</v>
      </c>
      <c r="J62" s="1078">
        <v>280900.46000000002</v>
      </c>
      <c r="K62" s="1076">
        <v>0</v>
      </c>
      <c r="L62" s="1077">
        <v>0</v>
      </c>
      <c r="M62" s="1078">
        <v>0</v>
      </c>
      <c r="N62" s="1076">
        <v>0</v>
      </c>
      <c r="O62" s="1077">
        <v>0</v>
      </c>
      <c r="P62" s="1078">
        <v>0</v>
      </c>
      <c r="Q62" s="1076">
        <v>0</v>
      </c>
      <c r="R62" s="1077">
        <v>0</v>
      </c>
      <c r="S62" s="1078">
        <v>0</v>
      </c>
      <c r="T62" s="1076">
        <v>0</v>
      </c>
      <c r="U62" s="1077">
        <v>0</v>
      </c>
      <c r="V62" s="1078">
        <v>0</v>
      </c>
      <c r="W62" s="1076">
        <v>0</v>
      </c>
      <c r="X62" s="1077">
        <v>0</v>
      </c>
      <c r="Y62" s="1078">
        <v>0</v>
      </c>
      <c r="Z62" s="1076">
        <v>318531.05900000001</v>
      </c>
      <c r="AA62" s="1077">
        <v>42.225034013605438</v>
      </c>
      <c r="AB62" s="1078">
        <v>318686.23700000002</v>
      </c>
      <c r="AC62" s="1069"/>
      <c r="AD62" s="1069"/>
    </row>
    <row r="63" spans="1:30" s="1064" customFormat="1" ht="10.199999999999999">
      <c r="A63" s="1070" t="s">
        <v>358</v>
      </c>
      <c r="B63" s="1079">
        <v>9902.8729999999996</v>
      </c>
      <c r="C63" s="1073">
        <v>0</v>
      </c>
      <c r="D63" s="1072">
        <v>9902.8729999999996</v>
      </c>
      <c r="E63" s="1079">
        <v>8.6809999999999992</v>
      </c>
      <c r="F63" s="1073">
        <v>0</v>
      </c>
      <c r="G63" s="1072">
        <v>8.6809999999999992</v>
      </c>
      <c r="H63" s="1079">
        <v>0</v>
      </c>
      <c r="I63" s="1073">
        <v>0</v>
      </c>
      <c r="J63" s="1072">
        <v>0</v>
      </c>
      <c r="K63" s="1079">
        <v>0</v>
      </c>
      <c r="L63" s="1073">
        <v>0</v>
      </c>
      <c r="M63" s="1072">
        <v>0</v>
      </c>
      <c r="N63" s="1079">
        <v>0</v>
      </c>
      <c r="O63" s="1073">
        <v>0</v>
      </c>
      <c r="P63" s="1072">
        <v>0</v>
      </c>
      <c r="Q63" s="1079">
        <v>0</v>
      </c>
      <c r="R63" s="1073">
        <v>0</v>
      </c>
      <c r="S63" s="1072">
        <v>0</v>
      </c>
      <c r="T63" s="1079">
        <v>0</v>
      </c>
      <c r="U63" s="1073">
        <v>0</v>
      </c>
      <c r="V63" s="1072">
        <v>0</v>
      </c>
      <c r="W63" s="1079">
        <v>0</v>
      </c>
      <c r="X63" s="1073">
        <v>0</v>
      </c>
      <c r="Y63" s="1072">
        <v>0</v>
      </c>
      <c r="Z63" s="1079">
        <v>9911.5550000000003</v>
      </c>
      <c r="AA63" s="1073">
        <v>0</v>
      </c>
      <c r="AB63" s="1080">
        <v>9911.5550000000003</v>
      </c>
      <c r="AC63" s="1069"/>
      <c r="AD63" s="1069"/>
    </row>
    <row r="64" spans="1:30" s="1064" customFormat="1" ht="10.199999999999999">
      <c r="A64" s="1070" t="s">
        <v>634</v>
      </c>
      <c r="B64" s="1071">
        <v>27717.296999999999</v>
      </c>
      <c r="C64" s="1073">
        <v>30.135782312925166</v>
      </c>
      <c r="D64" s="1073">
        <v>27828.045999999998</v>
      </c>
      <c r="E64" s="1071">
        <v>13.201000000000001</v>
      </c>
      <c r="F64" s="1073">
        <v>5.2715646258503401</v>
      </c>
      <c r="G64" s="1073">
        <v>32.573999999999998</v>
      </c>
      <c r="H64" s="1071">
        <v>280889.00400000002</v>
      </c>
      <c r="I64" s="1073">
        <v>3.1170068027210882</v>
      </c>
      <c r="J64" s="1073">
        <v>280900.46000000002</v>
      </c>
      <c r="K64" s="1071">
        <v>0</v>
      </c>
      <c r="L64" s="1073">
        <v>0</v>
      </c>
      <c r="M64" s="1073">
        <v>0</v>
      </c>
      <c r="N64" s="1071">
        <v>0</v>
      </c>
      <c r="O64" s="1073">
        <v>0</v>
      </c>
      <c r="P64" s="1073">
        <v>0</v>
      </c>
      <c r="Q64" s="1071">
        <v>0</v>
      </c>
      <c r="R64" s="1073">
        <v>0</v>
      </c>
      <c r="S64" s="1073">
        <v>0</v>
      </c>
      <c r="T64" s="1071">
        <v>0</v>
      </c>
      <c r="U64" s="1073">
        <v>0</v>
      </c>
      <c r="V64" s="1073">
        <v>0</v>
      </c>
      <c r="W64" s="1071">
        <v>0</v>
      </c>
      <c r="X64" s="1073">
        <v>0</v>
      </c>
      <c r="Y64" s="1073">
        <v>0</v>
      </c>
      <c r="Z64" s="1071">
        <v>308619.50400000002</v>
      </c>
      <c r="AA64" s="1073">
        <v>38.524625850340136</v>
      </c>
      <c r="AB64" s="1074">
        <v>308761.08199999999</v>
      </c>
      <c r="AC64" s="1069"/>
      <c r="AD64" s="1069"/>
    </row>
    <row r="65" spans="1:30" s="1064" customFormat="1" ht="10.199999999999999">
      <c r="A65" s="1081" t="s">
        <v>962</v>
      </c>
      <c r="B65" s="1082">
        <v>0</v>
      </c>
      <c r="C65" s="1073">
        <v>0</v>
      </c>
      <c r="D65" s="1083">
        <v>0</v>
      </c>
      <c r="E65" s="1082">
        <v>0</v>
      </c>
      <c r="F65" s="1073">
        <v>3.7004081632653061</v>
      </c>
      <c r="G65" s="1083">
        <v>13.599</v>
      </c>
      <c r="H65" s="1082">
        <v>0</v>
      </c>
      <c r="I65" s="1073">
        <v>0</v>
      </c>
      <c r="J65" s="1083">
        <v>0</v>
      </c>
      <c r="K65" s="1082">
        <v>0</v>
      </c>
      <c r="L65" s="1073">
        <v>0</v>
      </c>
      <c r="M65" s="1083">
        <v>0</v>
      </c>
      <c r="N65" s="1082">
        <v>0</v>
      </c>
      <c r="O65" s="1073">
        <v>0</v>
      </c>
      <c r="P65" s="1083">
        <v>0</v>
      </c>
      <c r="Q65" s="1082">
        <v>0</v>
      </c>
      <c r="R65" s="1073">
        <v>0</v>
      </c>
      <c r="S65" s="1083">
        <v>0</v>
      </c>
      <c r="T65" s="1082">
        <v>0</v>
      </c>
      <c r="U65" s="1073">
        <v>0</v>
      </c>
      <c r="V65" s="1083">
        <v>0</v>
      </c>
      <c r="W65" s="1082">
        <v>0</v>
      </c>
      <c r="X65" s="1073">
        <v>0</v>
      </c>
      <c r="Y65" s="1083">
        <v>0</v>
      </c>
      <c r="Z65" s="1082">
        <v>0</v>
      </c>
      <c r="AA65" s="1073">
        <v>3.7004081632653061</v>
      </c>
      <c r="AB65" s="1084">
        <v>13.599</v>
      </c>
      <c r="AC65" s="1069"/>
      <c r="AD65" s="1069"/>
    </row>
    <row r="66" spans="1:30" s="1064" customFormat="1" ht="10.199999999999999">
      <c r="A66" s="1065" t="s">
        <v>963</v>
      </c>
      <c r="B66" s="1076">
        <v>2320221.0129999998</v>
      </c>
      <c r="C66" s="1077">
        <v>50.448979591836732</v>
      </c>
      <c r="D66" s="1078">
        <v>2320406.415</v>
      </c>
      <c r="E66" s="1076">
        <v>2359649.9559999998</v>
      </c>
      <c r="F66" s="1077">
        <v>12.086530612244896</v>
      </c>
      <c r="G66" s="1078">
        <v>2359694.3769999999</v>
      </c>
      <c r="H66" s="1076">
        <v>1316025.6939999999</v>
      </c>
      <c r="I66" s="1077">
        <v>3.1170068027210882</v>
      </c>
      <c r="J66" s="1078">
        <v>1316037.152</v>
      </c>
      <c r="K66" s="1076">
        <v>210166.777</v>
      </c>
      <c r="L66" s="1077">
        <v>0</v>
      </c>
      <c r="M66" s="1078">
        <v>210166.77900000001</v>
      </c>
      <c r="N66" s="1076">
        <v>1567182.074</v>
      </c>
      <c r="O66" s="1077">
        <v>0</v>
      </c>
      <c r="P66" s="1078">
        <v>1567182.074</v>
      </c>
      <c r="Q66" s="1076">
        <v>1301354.8679999998</v>
      </c>
      <c r="R66" s="1077">
        <v>81975.417142857143</v>
      </c>
      <c r="S66" s="1078">
        <v>1602614.5279999999</v>
      </c>
      <c r="T66" s="1076">
        <v>521774.46600000001</v>
      </c>
      <c r="U66" s="1077">
        <v>477.39972789115643</v>
      </c>
      <c r="V66" s="1078">
        <v>523528.913</v>
      </c>
      <c r="W66" s="1076">
        <v>310689.37199999997</v>
      </c>
      <c r="X66" s="1077">
        <v>0</v>
      </c>
      <c r="Y66" s="1078">
        <v>310689.37199999997</v>
      </c>
      <c r="Z66" s="1076">
        <v>9907064.2330000009</v>
      </c>
      <c r="AA66" s="1077">
        <v>82518.470204081634</v>
      </c>
      <c r="AB66" s="1078">
        <v>10210319.614</v>
      </c>
      <c r="AC66" s="1069"/>
      <c r="AD66" s="1069"/>
    </row>
    <row r="67" spans="1:30">
      <c r="A67" s="1085" t="s">
        <v>964</v>
      </c>
      <c r="B67" s="1086">
        <v>3.6750000000000003</v>
      </c>
      <c r="C67" s="1087"/>
      <c r="D67" s="1088"/>
      <c r="E67" s="1088"/>
      <c r="F67" s="1087"/>
      <c r="G67" s="1088"/>
      <c r="H67" s="1088"/>
      <c r="I67" s="1087"/>
      <c r="J67" s="1088"/>
      <c r="K67" s="1088"/>
      <c r="L67" s="1087"/>
      <c r="M67" s="1088"/>
      <c r="N67" s="1088"/>
      <c r="O67" s="1087"/>
      <c r="P67" s="1088"/>
      <c r="Q67" s="1088"/>
      <c r="R67" s="1087"/>
      <c r="S67" s="1088"/>
      <c r="T67" s="1088"/>
      <c r="U67" s="1087"/>
      <c r="V67" s="1088"/>
      <c r="W67" s="1088"/>
      <c r="X67" s="1087"/>
      <c r="Y67" s="1088"/>
      <c r="Z67" s="1088"/>
      <c r="AA67" s="1087"/>
      <c r="AB67" s="1088"/>
    </row>
    <row r="68" spans="1:30">
      <c r="A68" s="1087" t="s">
        <v>580</v>
      </c>
      <c r="B68" s="1087"/>
      <c r="C68" s="1087"/>
      <c r="D68" s="1088"/>
      <c r="E68" s="1087"/>
      <c r="F68" s="1087"/>
      <c r="G68" s="1088"/>
      <c r="H68" s="1087"/>
      <c r="I68" s="1087"/>
      <c r="J68" s="1088"/>
      <c r="K68" s="1087"/>
      <c r="L68" s="1087"/>
      <c r="M68" s="1088"/>
      <c r="N68" s="1087"/>
      <c r="O68" s="1087"/>
      <c r="P68" s="1088"/>
      <c r="Q68" s="1087"/>
      <c r="R68" s="1087"/>
      <c r="S68" s="1088"/>
      <c r="T68" s="1087"/>
      <c r="U68" s="1087"/>
      <c r="V68" s="1088"/>
      <c r="W68" s="1087"/>
      <c r="X68" s="1087"/>
      <c r="Y68" s="1088"/>
      <c r="Z68" s="1087"/>
      <c r="AA68" s="1087"/>
      <c r="AB68" s="1088"/>
    </row>
    <row r="69" spans="1:30">
      <c r="A69" s="137" t="s">
        <v>362</v>
      </c>
    </row>
    <row r="70" spans="1:30">
      <c r="A70" s="305" t="s">
        <v>965</v>
      </c>
    </row>
    <row r="71" spans="1:30" ht="13.95" customHeight="1">
      <c r="A71" s="627" t="s">
        <v>330</v>
      </c>
      <c r="B71" s="627"/>
      <c r="C71" s="627"/>
      <c r="D71" s="627"/>
      <c r="E71" s="627"/>
      <c r="F71" s="627"/>
      <c r="G71" s="627"/>
      <c r="H71" s="627"/>
      <c r="I71" s="627"/>
      <c r="J71" s="627"/>
      <c r="K71" s="627"/>
      <c r="L71" s="627"/>
      <c r="M71" s="627"/>
      <c r="N71" s="627"/>
      <c r="O71" s="627"/>
      <c r="P71" s="627"/>
      <c r="Q71" s="627"/>
      <c r="R71" s="627"/>
      <c r="S71" s="627"/>
      <c r="T71" s="627"/>
      <c r="U71" s="627"/>
      <c r="V71" s="627"/>
      <c r="W71" s="627"/>
      <c r="X71" s="627"/>
      <c r="Y71" s="627"/>
      <c r="Z71" s="627"/>
      <c r="AA71" s="627"/>
      <c r="AB71" s="627"/>
    </row>
    <row r="72" spans="1:30">
      <c r="A72" s="627"/>
      <c r="B72" s="627"/>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row>
    <row r="73" spans="1:30">
      <c r="A73" s="305" t="s">
        <v>966</v>
      </c>
      <c r="B73" s="1089"/>
      <c r="C73" s="1089"/>
      <c r="D73" s="1089"/>
      <c r="E73" s="1089"/>
      <c r="F73" s="1089"/>
      <c r="G73" s="1089"/>
      <c r="H73" s="1089"/>
    </row>
  </sheetData>
  <mergeCells count="12">
    <mergeCell ref="T5:V5"/>
    <mergeCell ref="W5:Y5"/>
    <mergeCell ref="Z5:AB5"/>
    <mergeCell ref="A71:AB72"/>
    <mergeCell ref="A1:D1"/>
    <mergeCell ref="N3:Q3"/>
    <mergeCell ref="B5:D5"/>
    <mergeCell ref="E5:G5"/>
    <mergeCell ref="H5:J5"/>
    <mergeCell ref="K5:M5"/>
    <mergeCell ref="N5:P5"/>
    <mergeCell ref="Q5:S5"/>
  </mergeCells>
  <hyperlinks>
    <hyperlink ref="A1:D1" location="Índice!A1" display="Volver al Índice" xr:uid="{1B0A54D3-1053-45F8-821B-4E1DAE441C1B}"/>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3CD4A-BF96-4126-960D-5022B16C8CFF}">
  <dimension ref="A1:M73"/>
  <sheetViews>
    <sheetView showGridLines="0" workbookViewId="0"/>
  </sheetViews>
  <sheetFormatPr baseColWidth="10" defaultRowHeight="13.2"/>
  <cols>
    <col min="1" max="1" width="29.44140625" style="597" customWidth="1"/>
    <col min="2" max="2" width="9.109375" style="7" bestFit="1" customWidth="1"/>
    <col min="3" max="5" width="7.88671875" style="7" bestFit="1" customWidth="1"/>
    <col min="6" max="6" width="7.44140625" style="7" bestFit="1" customWidth="1"/>
    <col min="7" max="9" width="9.109375" style="7" customWidth="1"/>
    <col min="10" max="10" width="7.88671875" style="7" bestFit="1" customWidth="1"/>
    <col min="11" max="11" width="11.5546875" style="7"/>
    <col min="12" max="12" width="14.44140625" style="7" bestFit="1" customWidth="1"/>
    <col min="13" max="13" width="19.44140625" style="7" bestFit="1" customWidth="1"/>
    <col min="14" max="16384" width="11.5546875" style="7"/>
  </cols>
  <sheetData>
    <row r="1" spans="1:13" ht="18" customHeight="1">
      <c r="A1" s="1215" t="s">
        <v>1044</v>
      </c>
    </row>
    <row r="2" spans="1:13" ht="28.2">
      <c r="A2" s="125" t="s">
        <v>926</v>
      </c>
      <c r="B2" s="125"/>
      <c r="C2" s="125"/>
      <c r="D2" s="125"/>
      <c r="E2" s="125"/>
      <c r="F2" s="125"/>
      <c r="G2" s="125"/>
      <c r="H2" s="125"/>
      <c r="I2" s="125"/>
      <c r="J2" s="125"/>
    </row>
    <row r="3" spans="1:13" ht="17.399999999999999">
      <c r="A3" s="599">
        <v>45777</v>
      </c>
      <c r="B3" s="599"/>
      <c r="C3" s="599"/>
      <c r="D3" s="599"/>
      <c r="E3" s="599"/>
      <c r="F3" s="599"/>
      <c r="G3" s="599"/>
      <c r="H3" s="599"/>
      <c r="I3" s="599"/>
      <c r="J3" s="599"/>
    </row>
    <row r="4" spans="1:13" ht="16.8">
      <c r="A4" s="544" t="s">
        <v>65</v>
      </c>
      <c r="B4" s="544"/>
      <c r="C4" s="544"/>
      <c r="D4" s="544"/>
      <c r="E4" s="544"/>
      <c r="F4" s="544"/>
      <c r="G4" s="544"/>
      <c r="H4" s="544"/>
      <c r="I4" s="544"/>
      <c r="J4" s="544"/>
    </row>
    <row r="5" spans="1:13" s="602" customFormat="1" ht="9" customHeight="1" thickBot="1">
      <c r="A5" s="600"/>
      <c r="B5" s="601"/>
      <c r="C5" s="601"/>
      <c r="D5" s="601"/>
      <c r="E5" s="601"/>
      <c r="F5" s="601"/>
      <c r="G5" s="601"/>
      <c r="H5" s="601"/>
      <c r="I5" s="601"/>
      <c r="J5" s="601"/>
    </row>
    <row r="6" spans="1:13" ht="96.75" customHeight="1">
      <c r="A6" s="180" t="s">
        <v>618</v>
      </c>
      <c r="B6" s="603" t="s">
        <v>927</v>
      </c>
      <c r="C6" s="604" t="s">
        <v>29</v>
      </c>
      <c r="D6" s="604" t="s">
        <v>30</v>
      </c>
      <c r="E6" s="604" t="s">
        <v>31</v>
      </c>
      <c r="F6" s="604" t="s">
        <v>32</v>
      </c>
      <c r="G6" s="604" t="s">
        <v>33</v>
      </c>
      <c r="H6" s="604" t="s">
        <v>34</v>
      </c>
      <c r="I6" s="604" t="s">
        <v>35</v>
      </c>
      <c r="J6" s="605" t="s">
        <v>36</v>
      </c>
    </row>
    <row r="7" spans="1:13">
      <c r="A7" s="606" t="s">
        <v>619</v>
      </c>
      <c r="B7" s="1016" t="s">
        <v>69</v>
      </c>
      <c r="C7" s="1017" t="s">
        <v>69</v>
      </c>
      <c r="D7" s="1017" t="s">
        <v>69</v>
      </c>
      <c r="E7" s="1017" t="s">
        <v>69</v>
      </c>
      <c r="F7" s="1017" t="s">
        <v>69</v>
      </c>
      <c r="G7" s="1017" t="s">
        <v>69</v>
      </c>
      <c r="H7" s="1017">
        <v>100</v>
      </c>
      <c r="I7" s="1017" t="s">
        <v>69</v>
      </c>
      <c r="J7" s="1017">
        <v>15.153791337986819</v>
      </c>
      <c r="L7" s="1018"/>
    </row>
    <row r="8" spans="1:13">
      <c r="A8" s="609" t="s">
        <v>620</v>
      </c>
      <c r="B8" s="1019" t="s">
        <v>69</v>
      </c>
      <c r="C8" s="556" t="s">
        <v>69</v>
      </c>
      <c r="D8" s="556" t="s">
        <v>69</v>
      </c>
      <c r="E8" s="556" t="s">
        <v>69</v>
      </c>
      <c r="F8" s="556" t="s">
        <v>69</v>
      </c>
      <c r="G8" s="556" t="s">
        <v>69</v>
      </c>
      <c r="H8" s="556" t="s">
        <v>69</v>
      </c>
      <c r="I8" s="556" t="s">
        <v>69</v>
      </c>
      <c r="J8" s="556" t="s">
        <v>69</v>
      </c>
    </row>
    <row r="9" spans="1:13">
      <c r="A9" s="609" t="s">
        <v>354</v>
      </c>
      <c r="B9" s="1019" t="s">
        <v>69</v>
      </c>
      <c r="C9" s="556" t="s">
        <v>69</v>
      </c>
      <c r="D9" s="556" t="s">
        <v>69</v>
      </c>
      <c r="E9" s="556" t="s">
        <v>69</v>
      </c>
      <c r="F9" s="556" t="s">
        <v>69</v>
      </c>
      <c r="G9" s="556" t="s">
        <v>69</v>
      </c>
      <c r="H9" s="556" t="s">
        <v>69</v>
      </c>
      <c r="I9" s="556" t="s">
        <v>69</v>
      </c>
      <c r="J9" s="556" t="s">
        <v>69</v>
      </c>
    </row>
    <row r="10" spans="1:13">
      <c r="A10" s="609" t="s">
        <v>358</v>
      </c>
      <c r="B10" s="1019" t="s">
        <v>69</v>
      </c>
      <c r="C10" s="556" t="s">
        <v>69</v>
      </c>
      <c r="D10" s="556" t="s">
        <v>69</v>
      </c>
      <c r="E10" s="556" t="s">
        <v>69</v>
      </c>
      <c r="F10" s="556" t="s">
        <v>69</v>
      </c>
      <c r="G10" s="556" t="s">
        <v>69</v>
      </c>
      <c r="H10" s="556" t="s">
        <v>69</v>
      </c>
      <c r="I10" s="556" t="s">
        <v>69</v>
      </c>
      <c r="J10" s="556" t="s">
        <v>69</v>
      </c>
    </row>
    <row r="11" spans="1:13">
      <c r="A11" s="609" t="s">
        <v>621</v>
      </c>
      <c r="B11" s="1019" t="s">
        <v>69</v>
      </c>
      <c r="C11" s="556" t="s">
        <v>69</v>
      </c>
      <c r="D11" s="556" t="s">
        <v>69</v>
      </c>
      <c r="E11" s="556" t="s">
        <v>69</v>
      </c>
      <c r="F11" s="556" t="s">
        <v>69</v>
      </c>
      <c r="G11" s="556" t="s">
        <v>69</v>
      </c>
      <c r="H11" s="556">
        <v>100</v>
      </c>
      <c r="I11" s="556" t="s">
        <v>69</v>
      </c>
      <c r="J11" s="556">
        <v>100</v>
      </c>
    </row>
    <row r="12" spans="1:13">
      <c r="A12" s="609" t="s">
        <v>622</v>
      </c>
      <c r="B12" s="1019" t="s">
        <v>69</v>
      </c>
      <c r="C12" s="556" t="s">
        <v>69</v>
      </c>
      <c r="D12" s="556" t="s">
        <v>69</v>
      </c>
      <c r="E12" s="556" t="s">
        <v>69</v>
      </c>
      <c r="F12" s="556" t="s">
        <v>69</v>
      </c>
      <c r="G12" s="556" t="s">
        <v>69</v>
      </c>
      <c r="H12" s="556" t="s">
        <v>69</v>
      </c>
      <c r="I12" s="556" t="s">
        <v>69</v>
      </c>
      <c r="J12" s="556" t="s">
        <v>69</v>
      </c>
      <c r="M12" s="1020"/>
    </row>
    <row r="13" spans="1:13">
      <c r="A13" s="609" t="s">
        <v>623</v>
      </c>
      <c r="B13" s="1019" t="s">
        <v>69</v>
      </c>
      <c r="C13" s="556" t="s">
        <v>69</v>
      </c>
      <c r="D13" s="556" t="s">
        <v>69</v>
      </c>
      <c r="E13" s="556" t="s">
        <v>69</v>
      </c>
      <c r="F13" s="556" t="s">
        <v>69</v>
      </c>
      <c r="G13" s="556" t="s">
        <v>69</v>
      </c>
      <c r="H13" s="556" t="s">
        <v>69</v>
      </c>
      <c r="I13" s="556" t="s">
        <v>69</v>
      </c>
      <c r="J13" s="556" t="s">
        <v>69</v>
      </c>
    </row>
    <row r="14" spans="1:13" hidden="1">
      <c r="A14" s="609" t="s">
        <v>624</v>
      </c>
      <c r="B14" s="1019" t="s">
        <v>69</v>
      </c>
      <c r="C14" s="556" t="s">
        <v>69</v>
      </c>
      <c r="D14" s="556" t="s">
        <v>69</v>
      </c>
      <c r="E14" s="556" t="s">
        <v>69</v>
      </c>
      <c r="F14" s="556" t="s">
        <v>69</v>
      </c>
      <c r="G14" s="556" t="s">
        <v>69</v>
      </c>
      <c r="H14" s="556" t="s">
        <v>69</v>
      </c>
      <c r="I14" s="556" t="s">
        <v>69</v>
      </c>
      <c r="J14" s="556" t="s">
        <v>69</v>
      </c>
    </row>
    <row r="15" spans="1:13" ht="3.15" customHeight="1">
      <c r="A15" s="609"/>
      <c r="B15" s="1019" t="s">
        <v>69</v>
      </c>
      <c r="C15" s="556" t="s">
        <v>69</v>
      </c>
      <c r="D15" s="556" t="s">
        <v>69</v>
      </c>
      <c r="E15" s="556" t="s">
        <v>69</v>
      </c>
      <c r="F15" s="556" t="s">
        <v>69</v>
      </c>
      <c r="G15" s="556" t="s">
        <v>69</v>
      </c>
      <c r="H15" s="556" t="s">
        <v>69</v>
      </c>
      <c r="I15" s="556" t="s">
        <v>69</v>
      </c>
      <c r="J15" s="556" t="s">
        <v>69</v>
      </c>
    </row>
    <row r="16" spans="1:13">
      <c r="A16" s="606" t="s">
        <v>625</v>
      </c>
      <c r="B16" s="1016" t="s">
        <v>69</v>
      </c>
      <c r="C16" s="1017" t="s">
        <v>69</v>
      </c>
      <c r="D16" s="1017" t="s">
        <v>69</v>
      </c>
      <c r="E16" s="1017" t="s">
        <v>69</v>
      </c>
      <c r="F16" s="1017" t="s">
        <v>69</v>
      </c>
      <c r="G16" s="1017">
        <v>0.78008054627638179</v>
      </c>
      <c r="H16" s="1017">
        <v>100</v>
      </c>
      <c r="I16" s="1017" t="s">
        <v>69</v>
      </c>
      <c r="J16" s="1017">
        <v>4.6896559733989553</v>
      </c>
    </row>
    <row r="17" spans="1:10">
      <c r="A17" s="609" t="s">
        <v>620</v>
      </c>
      <c r="B17" s="1019" t="s">
        <v>69</v>
      </c>
      <c r="C17" s="556" t="s">
        <v>69</v>
      </c>
      <c r="D17" s="556" t="s">
        <v>69</v>
      </c>
      <c r="E17" s="556" t="s">
        <v>69</v>
      </c>
      <c r="F17" s="556" t="s">
        <v>69</v>
      </c>
      <c r="G17" s="556" t="s">
        <v>69</v>
      </c>
      <c r="H17" s="556" t="s">
        <v>69</v>
      </c>
      <c r="I17" s="556" t="s">
        <v>69</v>
      </c>
      <c r="J17" s="556" t="s">
        <v>69</v>
      </c>
    </row>
    <row r="18" spans="1:10">
      <c r="A18" s="609" t="s">
        <v>354</v>
      </c>
      <c r="B18" s="1019" t="s">
        <v>69</v>
      </c>
      <c r="C18" s="556" t="s">
        <v>69</v>
      </c>
      <c r="D18" s="556" t="s">
        <v>69</v>
      </c>
      <c r="E18" s="556" t="s">
        <v>69</v>
      </c>
      <c r="F18" s="556" t="s">
        <v>69</v>
      </c>
      <c r="G18" s="556" t="s">
        <v>69</v>
      </c>
      <c r="H18" s="556" t="s">
        <v>69</v>
      </c>
      <c r="I18" s="556" t="s">
        <v>69</v>
      </c>
      <c r="J18" s="556" t="s">
        <v>69</v>
      </c>
    </row>
    <row r="19" spans="1:10">
      <c r="A19" s="609" t="s">
        <v>358</v>
      </c>
      <c r="B19" s="1019" t="s">
        <v>69</v>
      </c>
      <c r="C19" s="556" t="s">
        <v>69</v>
      </c>
      <c r="D19" s="556" t="s">
        <v>69</v>
      </c>
      <c r="E19" s="556" t="s">
        <v>69</v>
      </c>
      <c r="F19" s="556" t="s">
        <v>69</v>
      </c>
      <c r="G19" s="556">
        <v>0.32587899202700715</v>
      </c>
      <c r="H19" s="556" t="s">
        <v>69</v>
      </c>
      <c r="I19" s="556" t="s">
        <v>69</v>
      </c>
      <c r="J19" s="556">
        <v>0.30764031543563874</v>
      </c>
    </row>
    <row r="20" spans="1:10">
      <c r="A20" s="609" t="s">
        <v>621</v>
      </c>
      <c r="B20" s="1019" t="s">
        <v>69</v>
      </c>
      <c r="C20" s="556" t="s">
        <v>69</v>
      </c>
      <c r="D20" s="556" t="s">
        <v>69</v>
      </c>
      <c r="E20" s="556" t="s">
        <v>69</v>
      </c>
      <c r="F20" s="556" t="s">
        <v>69</v>
      </c>
      <c r="G20" s="556" t="s">
        <v>69</v>
      </c>
      <c r="H20" s="556">
        <v>100</v>
      </c>
      <c r="I20" s="556" t="s">
        <v>69</v>
      </c>
      <c r="J20" s="556">
        <v>100</v>
      </c>
    </row>
    <row r="21" spans="1:10">
      <c r="A21" s="609" t="s">
        <v>622</v>
      </c>
      <c r="B21" s="1019" t="s">
        <v>69</v>
      </c>
      <c r="C21" s="556" t="s">
        <v>69</v>
      </c>
      <c r="D21" s="556" t="s">
        <v>69</v>
      </c>
      <c r="E21" s="556" t="s">
        <v>69</v>
      </c>
      <c r="F21" s="556" t="s">
        <v>69</v>
      </c>
      <c r="G21" s="556">
        <v>4.5819441600284918</v>
      </c>
      <c r="H21" s="556" t="s">
        <v>69</v>
      </c>
      <c r="I21" s="556" t="s">
        <v>69</v>
      </c>
      <c r="J21" s="556">
        <v>4.5819441600284918</v>
      </c>
    </row>
    <row r="22" spans="1:10">
      <c r="A22" s="609" t="s">
        <v>623</v>
      </c>
      <c r="B22" s="1019" t="s">
        <v>69</v>
      </c>
      <c r="C22" s="556" t="s">
        <v>69</v>
      </c>
      <c r="D22" s="556" t="s">
        <v>69</v>
      </c>
      <c r="E22" s="556" t="s">
        <v>69</v>
      </c>
      <c r="F22" s="556" t="s">
        <v>69</v>
      </c>
      <c r="G22" s="556" t="s">
        <v>69</v>
      </c>
      <c r="H22" s="556" t="s">
        <v>69</v>
      </c>
      <c r="I22" s="556" t="s">
        <v>69</v>
      </c>
      <c r="J22" s="556" t="s">
        <v>69</v>
      </c>
    </row>
    <row r="23" spans="1:10" hidden="1">
      <c r="A23" s="609" t="s">
        <v>624</v>
      </c>
      <c r="B23" s="1019" t="s">
        <v>69</v>
      </c>
      <c r="C23" s="556" t="s">
        <v>69</v>
      </c>
      <c r="D23" s="556" t="s">
        <v>69</v>
      </c>
      <c r="E23" s="556" t="s">
        <v>69</v>
      </c>
      <c r="F23" s="556" t="s">
        <v>69</v>
      </c>
      <c r="G23" s="556" t="s">
        <v>69</v>
      </c>
      <c r="H23" s="556" t="s">
        <v>69</v>
      </c>
      <c r="I23" s="556" t="s">
        <v>69</v>
      </c>
      <c r="J23" s="556" t="s">
        <v>69</v>
      </c>
    </row>
    <row r="24" spans="1:10" ht="2.25" customHeight="1">
      <c r="A24" s="609"/>
      <c r="B24" s="1019" t="s">
        <v>69</v>
      </c>
      <c r="C24" s="556" t="s">
        <v>69</v>
      </c>
      <c r="D24" s="556" t="s">
        <v>69</v>
      </c>
      <c r="E24" s="556" t="s">
        <v>69</v>
      </c>
      <c r="F24" s="556" t="s">
        <v>69</v>
      </c>
      <c r="G24" s="556" t="s">
        <v>69</v>
      </c>
      <c r="H24" s="556" t="s">
        <v>69</v>
      </c>
      <c r="I24" s="556" t="s">
        <v>69</v>
      </c>
      <c r="J24" s="556" t="s">
        <v>69</v>
      </c>
    </row>
    <row r="25" spans="1:10">
      <c r="A25" s="606" t="s">
        <v>626</v>
      </c>
      <c r="B25" s="1016" t="s">
        <v>69</v>
      </c>
      <c r="C25" s="1017">
        <v>58.536672506245566</v>
      </c>
      <c r="D25" s="1017" t="s">
        <v>69</v>
      </c>
      <c r="E25" s="1017" t="s">
        <v>69</v>
      </c>
      <c r="F25" s="1017" t="s">
        <v>69</v>
      </c>
      <c r="G25" s="1017">
        <v>3.343419834170589</v>
      </c>
      <c r="H25" s="1017">
        <v>9.0048950344053691E-2</v>
      </c>
      <c r="I25" s="1017" t="s">
        <v>69</v>
      </c>
      <c r="J25" s="1017">
        <v>3.1943760566682897</v>
      </c>
    </row>
    <row r="26" spans="1:10">
      <c r="A26" s="609" t="s">
        <v>620</v>
      </c>
      <c r="B26" s="1019" t="s">
        <v>69</v>
      </c>
      <c r="C26" s="556" t="s">
        <v>69</v>
      </c>
      <c r="D26" s="556" t="s">
        <v>69</v>
      </c>
      <c r="E26" s="556" t="s">
        <v>69</v>
      </c>
      <c r="F26" s="556" t="s">
        <v>69</v>
      </c>
      <c r="G26" s="556" t="s">
        <v>69</v>
      </c>
      <c r="H26" s="556" t="s">
        <v>69</v>
      </c>
      <c r="I26" s="556" t="s">
        <v>69</v>
      </c>
      <c r="J26" s="556" t="s">
        <v>69</v>
      </c>
    </row>
    <row r="27" spans="1:10">
      <c r="A27" s="609" t="s">
        <v>354</v>
      </c>
      <c r="B27" s="1019" t="s">
        <v>69</v>
      </c>
      <c r="C27" s="556" t="s">
        <v>69</v>
      </c>
      <c r="D27" s="556" t="s">
        <v>69</v>
      </c>
      <c r="E27" s="556" t="s">
        <v>69</v>
      </c>
      <c r="F27" s="556" t="s">
        <v>69</v>
      </c>
      <c r="G27" s="556" t="s">
        <v>69</v>
      </c>
      <c r="H27" s="556" t="s">
        <v>69</v>
      </c>
      <c r="I27" s="556" t="s">
        <v>69</v>
      </c>
      <c r="J27" s="556" t="s">
        <v>69</v>
      </c>
    </row>
    <row r="28" spans="1:10">
      <c r="A28" s="609" t="s">
        <v>358</v>
      </c>
      <c r="B28" s="1019" t="s">
        <v>69</v>
      </c>
      <c r="C28" s="556">
        <v>58.536672506245566</v>
      </c>
      <c r="D28" s="556" t="s">
        <v>69</v>
      </c>
      <c r="E28" s="556" t="s">
        <v>69</v>
      </c>
      <c r="F28" s="556" t="s">
        <v>69</v>
      </c>
      <c r="G28" s="556">
        <v>3.8059879837362836</v>
      </c>
      <c r="H28" s="556">
        <v>9.0048950344053691E-2</v>
      </c>
      <c r="I28" s="556" t="s">
        <v>69</v>
      </c>
      <c r="J28" s="556">
        <v>3.5766029266265322</v>
      </c>
    </row>
    <row r="29" spans="1:10">
      <c r="A29" s="609" t="s">
        <v>621</v>
      </c>
      <c r="B29" s="1019" t="s">
        <v>69</v>
      </c>
      <c r="C29" s="556" t="s">
        <v>69</v>
      </c>
      <c r="D29" s="556" t="s">
        <v>69</v>
      </c>
      <c r="E29" s="556" t="s">
        <v>69</v>
      </c>
      <c r="F29" s="556" t="s">
        <v>69</v>
      </c>
      <c r="G29" s="556" t="s">
        <v>69</v>
      </c>
      <c r="H29" s="556" t="s">
        <v>69</v>
      </c>
      <c r="I29" s="556" t="s">
        <v>69</v>
      </c>
      <c r="J29" s="556" t="s">
        <v>69</v>
      </c>
    </row>
    <row r="30" spans="1:10">
      <c r="A30" s="609" t="s">
        <v>622</v>
      </c>
      <c r="B30" s="1019" t="s">
        <v>69</v>
      </c>
      <c r="C30" s="556" t="s">
        <v>69</v>
      </c>
      <c r="D30" s="556" t="s">
        <v>69</v>
      </c>
      <c r="E30" s="556" t="s">
        <v>69</v>
      </c>
      <c r="F30" s="556" t="s">
        <v>69</v>
      </c>
      <c r="G30" s="556">
        <v>1.4598312135945988</v>
      </c>
      <c r="H30" s="556" t="s">
        <v>69</v>
      </c>
      <c r="I30" s="556" t="s">
        <v>69</v>
      </c>
      <c r="J30" s="556">
        <v>1.4598312135945988</v>
      </c>
    </row>
    <row r="31" spans="1:10">
      <c r="A31" s="609" t="s">
        <v>623</v>
      </c>
      <c r="B31" s="1019" t="s">
        <v>69</v>
      </c>
      <c r="C31" s="556" t="s">
        <v>69</v>
      </c>
      <c r="D31" s="556" t="s">
        <v>69</v>
      </c>
      <c r="E31" s="556" t="s">
        <v>69</v>
      </c>
      <c r="F31" s="556" t="s">
        <v>69</v>
      </c>
      <c r="G31" s="556" t="s">
        <v>69</v>
      </c>
      <c r="H31" s="556" t="s">
        <v>69</v>
      </c>
      <c r="I31" s="556" t="s">
        <v>69</v>
      </c>
      <c r="J31" s="556" t="s">
        <v>69</v>
      </c>
    </row>
    <row r="32" spans="1:10" hidden="1">
      <c r="A32" s="609" t="s">
        <v>624</v>
      </c>
      <c r="B32" s="1019" t="s">
        <v>69</v>
      </c>
      <c r="C32" s="556" t="s">
        <v>69</v>
      </c>
      <c r="D32" s="556" t="s">
        <v>69</v>
      </c>
      <c r="E32" s="556" t="s">
        <v>69</v>
      </c>
      <c r="F32" s="556" t="s">
        <v>69</v>
      </c>
      <c r="G32" s="556" t="s">
        <v>69</v>
      </c>
      <c r="H32" s="556" t="s">
        <v>69</v>
      </c>
      <c r="I32" s="556" t="s">
        <v>69</v>
      </c>
      <c r="J32" s="556" t="s">
        <v>69</v>
      </c>
    </row>
    <row r="33" spans="1:10" ht="3.75" customHeight="1">
      <c r="A33" s="609"/>
      <c r="B33" s="1019" t="s">
        <v>69</v>
      </c>
      <c r="C33" s="556" t="s">
        <v>69</v>
      </c>
      <c r="D33" s="556" t="s">
        <v>69</v>
      </c>
      <c r="E33" s="556" t="s">
        <v>69</v>
      </c>
      <c r="F33" s="556" t="s">
        <v>69</v>
      </c>
      <c r="G33" s="556" t="s">
        <v>69</v>
      </c>
      <c r="H33" s="556" t="s">
        <v>69</v>
      </c>
      <c r="I33" s="556" t="s">
        <v>69</v>
      </c>
      <c r="J33" s="556" t="s">
        <v>69</v>
      </c>
    </row>
    <row r="34" spans="1:10">
      <c r="A34" s="606" t="s">
        <v>627</v>
      </c>
      <c r="B34" s="1016">
        <v>27.025400597118104</v>
      </c>
      <c r="C34" s="1017">
        <v>6.1555123539099537</v>
      </c>
      <c r="D34" s="1017">
        <v>8.2849606504276814</v>
      </c>
      <c r="E34" s="1017">
        <v>15.283837642141984</v>
      </c>
      <c r="F34" s="1017" t="s">
        <v>69</v>
      </c>
      <c r="G34" s="1017">
        <v>10.225995823855412</v>
      </c>
      <c r="H34" s="1017">
        <v>12.376476332085261</v>
      </c>
      <c r="I34" s="1017">
        <v>8.2382115757417189</v>
      </c>
      <c r="J34" s="1017">
        <v>8.0544962075573565</v>
      </c>
    </row>
    <row r="35" spans="1:10">
      <c r="A35" s="609" t="s">
        <v>620</v>
      </c>
      <c r="B35" s="1019" t="s">
        <v>69</v>
      </c>
      <c r="C35" s="556" t="s">
        <v>69</v>
      </c>
      <c r="D35" s="556" t="s">
        <v>69</v>
      </c>
      <c r="E35" s="556" t="s">
        <v>69</v>
      </c>
      <c r="F35" s="556" t="s">
        <v>69</v>
      </c>
      <c r="G35" s="556" t="s">
        <v>69</v>
      </c>
      <c r="H35" s="556" t="s">
        <v>69</v>
      </c>
      <c r="I35" s="556" t="s">
        <v>69</v>
      </c>
      <c r="J35" s="556" t="s">
        <v>69</v>
      </c>
    </row>
    <row r="36" spans="1:10">
      <c r="A36" s="609" t="s">
        <v>354</v>
      </c>
      <c r="B36" s="1019" t="s">
        <v>69</v>
      </c>
      <c r="C36" s="556" t="s">
        <v>69</v>
      </c>
      <c r="D36" s="556" t="s">
        <v>69</v>
      </c>
      <c r="E36" s="556" t="s">
        <v>69</v>
      </c>
      <c r="F36" s="556" t="s">
        <v>69</v>
      </c>
      <c r="G36" s="556" t="s">
        <v>69</v>
      </c>
      <c r="H36" s="556" t="s">
        <v>69</v>
      </c>
      <c r="I36" s="556" t="s">
        <v>69</v>
      </c>
      <c r="J36" s="556" t="s">
        <v>69</v>
      </c>
    </row>
    <row r="37" spans="1:10">
      <c r="A37" s="609" t="s">
        <v>358</v>
      </c>
      <c r="B37" s="1019">
        <v>27.025400597118104</v>
      </c>
      <c r="C37" s="556">
        <v>6.1555123539099537</v>
      </c>
      <c r="D37" s="556">
        <v>8.2849606504276814</v>
      </c>
      <c r="E37" s="556">
        <v>15.283837642141984</v>
      </c>
      <c r="F37" s="556" t="s">
        <v>69</v>
      </c>
      <c r="G37" s="556">
        <v>10.4044928195419</v>
      </c>
      <c r="H37" s="556">
        <v>12.376476332085261</v>
      </c>
      <c r="I37" s="556">
        <v>8.2382115757417189</v>
      </c>
      <c r="J37" s="556">
        <v>8.0741060664680635</v>
      </c>
    </row>
    <row r="38" spans="1:10">
      <c r="A38" s="609" t="s">
        <v>621</v>
      </c>
      <c r="B38" s="1019" t="s">
        <v>69</v>
      </c>
      <c r="C38" s="556" t="s">
        <v>69</v>
      </c>
      <c r="D38" s="556" t="s">
        <v>69</v>
      </c>
      <c r="E38" s="556" t="s">
        <v>69</v>
      </c>
      <c r="F38" s="556" t="s">
        <v>69</v>
      </c>
      <c r="G38" s="556" t="s">
        <v>69</v>
      </c>
      <c r="H38" s="556" t="s">
        <v>69</v>
      </c>
      <c r="I38" s="556" t="s">
        <v>69</v>
      </c>
      <c r="J38" s="556" t="s">
        <v>69</v>
      </c>
    </row>
    <row r="39" spans="1:10">
      <c r="A39" s="609" t="s">
        <v>622</v>
      </c>
      <c r="B39" s="1019" t="s">
        <v>69</v>
      </c>
      <c r="C39" s="556" t="s">
        <v>69</v>
      </c>
      <c r="D39" s="556" t="s">
        <v>69</v>
      </c>
      <c r="E39" s="556" t="s">
        <v>69</v>
      </c>
      <c r="F39" s="556" t="s">
        <v>69</v>
      </c>
      <c r="G39" s="556">
        <v>1.1417184870924568</v>
      </c>
      <c r="H39" s="556" t="s">
        <v>69</v>
      </c>
      <c r="I39" s="556" t="s">
        <v>69</v>
      </c>
      <c r="J39" s="556">
        <v>1.1417184870924568</v>
      </c>
    </row>
    <row r="40" spans="1:10">
      <c r="A40" s="609" t="s">
        <v>623</v>
      </c>
      <c r="B40" s="1019" t="s">
        <v>69</v>
      </c>
      <c r="C40" s="556" t="s">
        <v>69</v>
      </c>
      <c r="D40" s="556" t="s">
        <v>69</v>
      </c>
      <c r="E40" s="556" t="s">
        <v>69</v>
      </c>
      <c r="F40" s="556" t="s">
        <v>69</v>
      </c>
      <c r="G40" s="556" t="s">
        <v>69</v>
      </c>
      <c r="H40" s="556" t="s">
        <v>69</v>
      </c>
      <c r="I40" s="556" t="s">
        <v>69</v>
      </c>
      <c r="J40" s="556" t="s">
        <v>69</v>
      </c>
    </row>
    <row r="41" spans="1:10" hidden="1">
      <c r="A41" s="609" t="s">
        <v>624</v>
      </c>
      <c r="B41" s="1019" t="s">
        <v>69</v>
      </c>
      <c r="C41" s="556" t="s">
        <v>69</v>
      </c>
      <c r="D41" s="556" t="s">
        <v>69</v>
      </c>
      <c r="E41" s="556" t="s">
        <v>69</v>
      </c>
      <c r="F41" s="556" t="s">
        <v>69</v>
      </c>
      <c r="G41" s="556" t="s">
        <v>69</v>
      </c>
      <c r="H41" s="556" t="s">
        <v>69</v>
      </c>
      <c r="I41" s="556" t="s">
        <v>69</v>
      </c>
      <c r="J41" s="556" t="s">
        <v>69</v>
      </c>
    </row>
    <row r="42" spans="1:10" ht="3.15" customHeight="1">
      <c r="A42" s="609"/>
      <c r="B42" s="1019" t="s">
        <v>69</v>
      </c>
      <c r="C42" s="556" t="s">
        <v>69</v>
      </c>
      <c r="D42" s="556" t="s">
        <v>69</v>
      </c>
      <c r="E42" s="556" t="s">
        <v>69</v>
      </c>
      <c r="F42" s="556" t="s">
        <v>69</v>
      </c>
      <c r="G42" s="556" t="s">
        <v>69</v>
      </c>
      <c r="H42" s="556" t="s">
        <v>69</v>
      </c>
      <c r="I42" s="556" t="s">
        <v>69</v>
      </c>
      <c r="J42" s="556" t="s">
        <v>69</v>
      </c>
    </row>
    <row r="43" spans="1:10">
      <c r="A43" s="606" t="s">
        <v>628</v>
      </c>
      <c r="B43" s="1016">
        <v>48.704452374158294</v>
      </c>
      <c r="C43" s="1017">
        <v>7.7059288407064317</v>
      </c>
      <c r="D43" s="1017">
        <v>13.934447555713319</v>
      </c>
      <c r="E43" s="1017">
        <v>12.852419093641606</v>
      </c>
      <c r="F43" s="1017" t="s">
        <v>69</v>
      </c>
      <c r="G43" s="1017">
        <v>27.017060144320798</v>
      </c>
      <c r="H43" s="1017">
        <v>9.1381472771813534</v>
      </c>
      <c r="I43" s="1017">
        <v>6.2055423981120521</v>
      </c>
      <c r="J43" s="1017">
        <v>8.6765857023059176</v>
      </c>
    </row>
    <row r="44" spans="1:10" ht="13.65" customHeight="1">
      <c r="A44" s="609" t="s">
        <v>620</v>
      </c>
      <c r="B44" s="1019" t="s">
        <v>69</v>
      </c>
      <c r="C44" s="556" t="s">
        <v>69</v>
      </c>
      <c r="D44" s="556" t="s">
        <v>69</v>
      </c>
      <c r="E44" s="556" t="s">
        <v>69</v>
      </c>
      <c r="F44" s="556" t="s">
        <v>69</v>
      </c>
      <c r="G44" s="556" t="s">
        <v>69</v>
      </c>
      <c r="H44" s="556" t="s">
        <v>69</v>
      </c>
      <c r="I44" s="556" t="s">
        <v>69</v>
      </c>
      <c r="J44" s="556" t="s">
        <v>69</v>
      </c>
    </row>
    <row r="45" spans="1:10">
      <c r="A45" s="609" t="s">
        <v>354</v>
      </c>
      <c r="B45" s="1019" t="s">
        <v>69</v>
      </c>
      <c r="C45" s="556" t="s">
        <v>69</v>
      </c>
      <c r="D45" s="556" t="s">
        <v>69</v>
      </c>
      <c r="E45" s="556" t="s">
        <v>69</v>
      </c>
      <c r="F45" s="556" t="s">
        <v>69</v>
      </c>
      <c r="G45" s="556" t="s">
        <v>69</v>
      </c>
      <c r="H45" s="556" t="s">
        <v>69</v>
      </c>
      <c r="I45" s="556" t="s">
        <v>69</v>
      </c>
      <c r="J45" s="556" t="s">
        <v>69</v>
      </c>
    </row>
    <row r="46" spans="1:10" ht="12.75" customHeight="1">
      <c r="A46" s="609" t="s">
        <v>358</v>
      </c>
      <c r="B46" s="1019">
        <v>48.90233192782523</v>
      </c>
      <c r="C46" s="556">
        <v>7.7059288407064317</v>
      </c>
      <c r="D46" s="556">
        <v>13.934447555713319</v>
      </c>
      <c r="E46" s="556">
        <v>12.852419093641606</v>
      </c>
      <c r="F46" s="556" t="s">
        <v>69</v>
      </c>
      <c r="G46" s="556">
        <v>27.017060144320798</v>
      </c>
      <c r="H46" s="556">
        <v>9.1381472771813534</v>
      </c>
      <c r="I46" s="556">
        <v>6.2055423981120521</v>
      </c>
      <c r="J46" s="556">
        <v>8.6765891674122102</v>
      </c>
    </row>
    <row r="47" spans="1:10">
      <c r="A47" s="609" t="s">
        <v>621</v>
      </c>
      <c r="B47" s="1019" t="s">
        <v>69</v>
      </c>
      <c r="C47" s="556" t="s">
        <v>69</v>
      </c>
      <c r="D47" s="556" t="s">
        <v>69</v>
      </c>
      <c r="E47" s="556" t="s">
        <v>69</v>
      </c>
      <c r="F47" s="556" t="s">
        <v>69</v>
      </c>
      <c r="G47" s="556" t="s">
        <v>69</v>
      </c>
      <c r="H47" s="556" t="s">
        <v>69</v>
      </c>
      <c r="I47" s="556" t="s">
        <v>69</v>
      </c>
      <c r="J47" s="556" t="s">
        <v>69</v>
      </c>
    </row>
    <row r="48" spans="1:10">
      <c r="A48" s="609" t="s">
        <v>622</v>
      </c>
      <c r="B48" s="1019" t="s">
        <v>69</v>
      </c>
      <c r="C48" s="556" t="s">
        <v>69</v>
      </c>
      <c r="D48" s="556" t="s">
        <v>69</v>
      </c>
      <c r="E48" s="556" t="s">
        <v>69</v>
      </c>
      <c r="F48" s="556" t="s">
        <v>69</v>
      </c>
      <c r="G48" s="556" t="s">
        <v>69</v>
      </c>
      <c r="H48" s="556" t="s">
        <v>69</v>
      </c>
      <c r="I48" s="556" t="s">
        <v>69</v>
      </c>
      <c r="J48" s="556" t="s">
        <v>69</v>
      </c>
    </row>
    <row r="49" spans="1:10">
      <c r="A49" s="609" t="s">
        <v>623</v>
      </c>
      <c r="B49" s="1019" t="s">
        <v>69</v>
      </c>
      <c r="C49" s="556" t="s">
        <v>69</v>
      </c>
      <c r="D49" s="556" t="s">
        <v>69</v>
      </c>
      <c r="E49" s="556" t="s">
        <v>69</v>
      </c>
      <c r="F49" s="556" t="s">
        <v>69</v>
      </c>
      <c r="G49" s="556" t="s">
        <v>69</v>
      </c>
      <c r="H49" s="556" t="s">
        <v>69</v>
      </c>
      <c r="I49" s="556" t="s">
        <v>69</v>
      </c>
      <c r="J49" s="556" t="s">
        <v>69</v>
      </c>
    </row>
    <row r="50" spans="1:10" hidden="1">
      <c r="A50" s="609" t="s">
        <v>624</v>
      </c>
      <c r="B50" s="1019">
        <v>8.524516857606578</v>
      </c>
      <c r="C50" s="556" t="s">
        <v>69</v>
      </c>
      <c r="D50" s="556" t="s">
        <v>69</v>
      </c>
      <c r="E50" s="556" t="s">
        <v>69</v>
      </c>
      <c r="F50" s="556" t="s">
        <v>69</v>
      </c>
      <c r="G50" s="556" t="s">
        <v>69</v>
      </c>
      <c r="H50" s="556" t="s">
        <v>69</v>
      </c>
      <c r="I50" s="556" t="s">
        <v>69</v>
      </c>
      <c r="J50" s="556">
        <v>8.524516857606578</v>
      </c>
    </row>
    <row r="51" spans="1:10" ht="3.15" customHeight="1">
      <c r="A51" s="609"/>
      <c r="B51" s="1019" t="s">
        <v>69</v>
      </c>
      <c r="C51" s="556" t="s">
        <v>69</v>
      </c>
      <c r="D51" s="556" t="s">
        <v>69</v>
      </c>
      <c r="E51" s="556" t="s">
        <v>69</v>
      </c>
      <c r="F51" s="556" t="s">
        <v>69</v>
      </c>
      <c r="G51" s="556" t="s">
        <v>69</v>
      </c>
      <c r="H51" s="556" t="s">
        <v>69</v>
      </c>
      <c r="I51" s="556" t="s">
        <v>69</v>
      </c>
      <c r="J51" s="556" t="s">
        <v>69</v>
      </c>
    </row>
    <row r="52" spans="1:10">
      <c r="A52" s="606" t="s">
        <v>629</v>
      </c>
      <c r="B52" s="1016">
        <v>4.4200587062614014</v>
      </c>
      <c r="C52" s="1017">
        <v>5.9564283624159344</v>
      </c>
      <c r="D52" s="1017">
        <v>3.0386851117639728</v>
      </c>
      <c r="E52" s="1017">
        <v>4.9762164746630324</v>
      </c>
      <c r="F52" s="1017">
        <v>4.7253098694587008</v>
      </c>
      <c r="G52" s="1017">
        <v>4.7570948754950448</v>
      </c>
      <c r="H52" s="1017">
        <v>5.2769383637570657</v>
      </c>
      <c r="I52" s="1017" t="s">
        <v>69</v>
      </c>
      <c r="J52" s="1017">
        <v>4.4372481712136587</v>
      </c>
    </row>
    <row r="53" spans="1:10">
      <c r="A53" s="609" t="s">
        <v>620</v>
      </c>
      <c r="B53" s="1019">
        <v>5.2606440772283216</v>
      </c>
      <c r="C53" s="556" t="s">
        <v>69</v>
      </c>
      <c r="D53" s="556" t="s">
        <v>69</v>
      </c>
      <c r="E53" s="556" t="s">
        <v>69</v>
      </c>
      <c r="F53" s="556">
        <v>4.7347822267261446</v>
      </c>
      <c r="G53" s="556" t="s">
        <v>69</v>
      </c>
      <c r="H53" s="556" t="s">
        <v>69</v>
      </c>
      <c r="I53" s="556" t="s">
        <v>69</v>
      </c>
      <c r="J53" s="556">
        <v>4.8027545125138262</v>
      </c>
    </row>
    <row r="54" spans="1:10">
      <c r="A54" s="609" t="s">
        <v>358</v>
      </c>
      <c r="B54" s="1019">
        <v>4.3570616099714261</v>
      </c>
      <c r="C54" s="556">
        <v>5.9564283624159344</v>
      </c>
      <c r="D54" s="556">
        <v>3.1910727283937472</v>
      </c>
      <c r="E54" s="556">
        <v>5.398319077534385</v>
      </c>
      <c r="F54" s="556">
        <v>2.5131269469955955</v>
      </c>
      <c r="G54" s="556">
        <v>4.7570948754950448</v>
      </c>
      <c r="H54" s="556">
        <v>5.2769383637570657</v>
      </c>
      <c r="I54" s="556" t="s">
        <v>69</v>
      </c>
      <c r="J54" s="556">
        <v>4.3438016890821842</v>
      </c>
    </row>
    <row r="55" spans="1:10">
      <c r="A55" s="535" t="s">
        <v>928</v>
      </c>
      <c r="B55" s="1019" t="s">
        <v>69</v>
      </c>
      <c r="C55" s="556" t="s">
        <v>69</v>
      </c>
      <c r="D55" s="556" t="s">
        <v>69</v>
      </c>
      <c r="E55" s="556" t="s">
        <v>69</v>
      </c>
      <c r="F55" s="556" t="s">
        <v>69</v>
      </c>
      <c r="G55" s="556" t="s">
        <v>69</v>
      </c>
      <c r="H55" s="556" t="s">
        <v>69</v>
      </c>
      <c r="I55" s="556" t="s">
        <v>69</v>
      </c>
      <c r="J55" s="556" t="s">
        <v>69</v>
      </c>
    </row>
    <row r="56" spans="1:10">
      <c r="A56" s="535" t="s">
        <v>929</v>
      </c>
      <c r="B56" s="1019">
        <v>4.3570616099714261</v>
      </c>
      <c r="C56" s="556">
        <v>5.9564283624159344</v>
      </c>
      <c r="D56" s="556">
        <v>3.1910727283937472</v>
      </c>
      <c r="E56" s="556">
        <v>5.398319077534385</v>
      </c>
      <c r="F56" s="556">
        <v>2.5131269469955955</v>
      </c>
      <c r="G56" s="556">
        <v>4.7570948754950448</v>
      </c>
      <c r="H56" s="556">
        <v>5.2769383637570657</v>
      </c>
      <c r="I56" s="556" t="s">
        <v>69</v>
      </c>
      <c r="J56" s="556">
        <v>4.3438016890821842</v>
      </c>
    </row>
    <row r="57" spans="1:10">
      <c r="A57" s="617" t="s">
        <v>930</v>
      </c>
      <c r="B57" s="1019">
        <v>100</v>
      </c>
      <c r="C57" s="556" t="s">
        <v>69</v>
      </c>
      <c r="D57" s="556">
        <v>2.7210238742832837</v>
      </c>
      <c r="E57" s="556" t="s">
        <v>69</v>
      </c>
      <c r="F57" s="556" t="s">
        <v>69</v>
      </c>
      <c r="G57" s="556">
        <v>4.5070186883145791</v>
      </c>
      <c r="H57" s="556" t="s">
        <v>69</v>
      </c>
      <c r="I57" s="556" t="s">
        <v>69</v>
      </c>
      <c r="J57" s="556">
        <v>4.3742186078303265</v>
      </c>
    </row>
    <row r="58" spans="1:10">
      <c r="A58" s="609" t="s">
        <v>622</v>
      </c>
      <c r="B58" s="1019" t="s">
        <v>69</v>
      </c>
      <c r="C58" s="556" t="s">
        <v>69</v>
      </c>
      <c r="D58" s="556" t="s">
        <v>69</v>
      </c>
      <c r="E58" s="556" t="s">
        <v>69</v>
      </c>
      <c r="F58" s="556" t="s">
        <v>69</v>
      </c>
      <c r="G58" s="556" t="s">
        <v>69</v>
      </c>
      <c r="H58" s="556" t="s">
        <v>69</v>
      </c>
      <c r="I58" s="556" t="s">
        <v>69</v>
      </c>
      <c r="J58" s="556" t="s">
        <v>69</v>
      </c>
    </row>
    <row r="59" spans="1:10" hidden="1">
      <c r="A59" s="609" t="s">
        <v>624</v>
      </c>
      <c r="B59" s="556">
        <v>3.0740014824575215</v>
      </c>
      <c r="C59" s="556" t="s">
        <v>69</v>
      </c>
      <c r="D59" s="556" t="s">
        <v>69</v>
      </c>
      <c r="E59" s="556">
        <v>4.2862781825158534</v>
      </c>
      <c r="F59" s="556" t="s">
        <v>69</v>
      </c>
      <c r="G59" s="556" t="s">
        <v>69</v>
      </c>
      <c r="H59" s="556" t="s">
        <v>69</v>
      </c>
      <c r="I59" s="556" t="s">
        <v>69</v>
      </c>
      <c r="J59" s="556">
        <v>2.5797112794047385</v>
      </c>
    </row>
    <row r="60" spans="1:10" ht="3.15" customHeight="1">
      <c r="A60" s="609"/>
      <c r="B60" s="1019" t="s">
        <v>69</v>
      </c>
      <c r="C60" s="556" t="s">
        <v>69</v>
      </c>
      <c r="D60" s="556" t="s">
        <v>69</v>
      </c>
      <c r="E60" s="556" t="s">
        <v>69</v>
      </c>
      <c r="F60" s="556" t="s">
        <v>69</v>
      </c>
      <c r="G60" s="556" t="s">
        <v>69</v>
      </c>
      <c r="H60" s="556" t="s">
        <v>69</v>
      </c>
      <c r="I60" s="556" t="s">
        <v>69</v>
      </c>
      <c r="J60" s="556" t="s">
        <v>69</v>
      </c>
    </row>
    <row r="61" spans="1:10">
      <c r="A61" s="606" t="s">
        <v>633</v>
      </c>
      <c r="B61" s="1016">
        <v>1.5797687759774144</v>
      </c>
      <c r="C61" s="1017">
        <v>31.738613829620064</v>
      </c>
      <c r="D61" s="1017">
        <v>2.1914718371957314</v>
      </c>
      <c r="E61" s="1017" t="s">
        <v>69</v>
      </c>
      <c r="F61" s="1017" t="s">
        <v>69</v>
      </c>
      <c r="G61" s="1017" t="s">
        <v>69</v>
      </c>
      <c r="H61" s="1017" t="s">
        <v>69</v>
      </c>
      <c r="I61" s="1017" t="s">
        <v>69</v>
      </c>
      <c r="J61" s="1017">
        <v>2.1241351736943721</v>
      </c>
    </row>
    <row r="62" spans="1:10">
      <c r="A62" s="609" t="s">
        <v>358</v>
      </c>
      <c r="B62" s="1019">
        <v>0.20658710869443522</v>
      </c>
      <c r="C62" s="556">
        <v>100</v>
      </c>
      <c r="D62" s="556" t="s">
        <v>69</v>
      </c>
      <c r="E62" s="556" t="s">
        <v>69</v>
      </c>
      <c r="F62" s="556" t="s">
        <v>69</v>
      </c>
      <c r="G62" s="556" t="s">
        <v>69</v>
      </c>
      <c r="H62" s="556" t="s">
        <v>69</v>
      </c>
      <c r="I62" s="556" t="s">
        <v>69</v>
      </c>
      <c r="J62" s="556">
        <v>0.29399846234424054</v>
      </c>
    </row>
    <row r="63" spans="1:10">
      <c r="A63" s="609" t="s">
        <v>634</v>
      </c>
      <c r="B63" s="1019">
        <v>2.0684284485626008</v>
      </c>
      <c r="C63" s="556">
        <v>26.796533886153135</v>
      </c>
      <c r="D63" s="556">
        <v>2.1914718371957314</v>
      </c>
      <c r="E63" s="556" t="s">
        <v>69</v>
      </c>
      <c r="F63" s="556" t="s">
        <v>69</v>
      </c>
      <c r="G63" s="556" t="s">
        <v>69</v>
      </c>
      <c r="H63" s="556" t="s">
        <v>69</v>
      </c>
      <c r="I63" s="556" t="s">
        <v>69</v>
      </c>
      <c r="J63" s="556">
        <v>2.1829780466008453</v>
      </c>
    </row>
    <row r="64" spans="1:10" hidden="1">
      <c r="A64" s="609" t="s">
        <v>624</v>
      </c>
      <c r="B64" s="1019" t="s">
        <v>69</v>
      </c>
      <c r="C64" s="556" t="s">
        <v>69</v>
      </c>
      <c r="D64" s="556" t="s">
        <v>69</v>
      </c>
      <c r="E64" s="556" t="s">
        <v>69</v>
      </c>
      <c r="F64" s="556" t="s">
        <v>69</v>
      </c>
      <c r="G64" s="556" t="s">
        <v>69</v>
      </c>
      <c r="H64" s="556" t="s">
        <v>69</v>
      </c>
      <c r="I64" s="556" t="s">
        <v>69</v>
      </c>
      <c r="J64" s="556" t="s">
        <v>69</v>
      </c>
    </row>
    <row r="65" spans="1:10" ht="4.6500000000000004" customHeight="1">
      <c r="A65" s="618"/>
      <c r="B65" s="1019" t="s">
        <v>69</v>
      </c>
      <c r="C65" s="556" t="s">
        <v>69</v>
      </c>
      <c r="D65" s="556" t="s">
        <v>69</v>
      </c>
      <c r="E65" s="556" t="s">
        <v>69</v>
      </c>
      <c r="F65" s="556" t="s">
        <v>69</v>
      </c>
      <c r="G65" s="556" t="s">
        <v>69</v>
      </c>
      <c r="H65" s="556" t="s">
        <v>69</v>
      </c>
      <c r="I65" s="556" t="s">
        <v>69</v>
      </c>
      <c r="J65" s="556" t="s">
        <v>69</v>
      </c>
    </row>
    <row r="66" spans="1:10" ht="22.65" customHeight="1">
      <c r="A66" s="620" t="s">
        <v>931</v>
      </c>
      <c r="B66" s="1021">
        <v>4.4899646699333511</v>
      </c>
      <c r="C66" s="1022">
        <v>6.4824518570873373</v>
      </c>
      <c r="D66" s="1022">
        <v>3.8453360175061069</v>
      </c>
      <c r="E66" s="1022">
        <v>8.8879429573832152</v>
      </c>
      <c r="F66" s="1022">
        <v>4.7253098694587008</v>
      </c>
      <c r="G66" s="1022">
        <v>6.065494514883004</v>
      </c>
      <c r="H66" s="1022">
        <v>11.246288590113025</v>
      </c>
      <c r="I66" s="1022">
        <v>7.6713192712004785</v>
      </c>
      <c r="J66" s="1022">
        <v>5.6845359210051249</v>
      </c>
    </row>
    <row r="67" spans="1:10" ht="4.6500000000000004" customHeight="1" thickBot="1">
      <c r="A67" s="623"/>
      <c r="B67" s="23"/>
      <c r="C67" s="23"/>
      <c r="D67" s="23"/>
      <c r="E67" s="23"/>
      <c r="F67" s="23"/>
      <c r="G67" s="23"/>
      <c r="H67" s="23"/>
      <c r="I67" s="23"/>
      <c r="J67" s="23"/>
    </row>
    <row r="68" spans="1:10">
      <c r="A68" s="15" t="s">
        <v>580</v>
      </c>
      <c r="B68" s="1023"/>
      <c r="C68" s="894"/>
      <c r="D68" s="894"/>
      <c r="E68" s="894"/>
      <c r="F68" s="894"/>
      <c r="G68" s="894"/>
      <c r="H68" s="894"/>
      <c r="I68" s="894"/>
      <c r="J68" s="894"/>
    </row>
    <row r="69" spans="1:10" s="76" customFormat="1" ht="13.65" customHeight="1">
      <c r="A69" s="137" t="s">
        <v>362</v>
      </c>
      <c r="B69" s="85"/>
      <c r="C69" s="85"/>
      <c r="D69" s="85"/>
      <c r="E69" s="85"/>
      <c r="F69" s="85"/>
      <c r="G69" s="1024"/>
      <c r="H69" s="1024"/>
      <c r="I69" s="1024"/>
      <c r="J69" s="1024"/>
    </row>
    <row r="70" spans="1:10">
      <c r="A70" s="627" t="s">
        <v>330</v>
      </c>
      <c r="B70" s="627"/>
      <c r="C70" s="627"/>
      <c r="D70" s="627"/>
      <c r="E70" s="627"/>
      <c r="F70" s="627"/>
      <c r="G70" s="627"/>
      <c r="H70" s="627"/>
      <c r="I70" s="627"/>
      <c r="J70" s="627"/>
    </row>
    <row r="71" spans="1:10">
      <c r="A71" s="627"/>
      <c r="B71" s="627"/>
      <c r="C71" s="627"/>
      <c r="D71" s="627"/>
      <c r="E71" s="627"/>
      <c r="F71" s="627"/>
      <c r="G71" s="627"/>
      <c r="H71" s="627"/>
      <c r="I71" s="627"/>
      <c r="J71" s="627"/>
    </row>
    <row r="72" spans="1:10">
      <c r="A72" s="627"/>
      <c r="B72" s="627"/>
      <c r="C72" s="627"/>
      <c r="D72" s="627"/>
      <c r="E72" s="627"/>
      <c r="F72" s="627"/>
      <c r="G72" s="627"/>
      <c r="H72" s="627"/>
      <c r="I72" s="627"/>
      <c r="J72" s="627"/>
    </row>
    <row r="73" spans="1:10">
      <c r="A73" s="305" t="s">
        <v>639</v>
      </c>
      <c r="B73" s="629"/>
      <c r="C73" s="629"/>
      <c r="D73" s="629"/>
      <c r="E73" s="629"/>
      <c r="F73" s="629"/>
      <c r="G73" s="629"/>
      <c r="H73" s="629"/>
      <c r="I73" s="629"/>
      <c r="J73" s="629"/>
    </row>
  </sheetData>
  <mergeCells count="4">
    <mergeCell ref="A2:J2"/>
    <mergeCell ref="A3:J3"/>
    <mergeCell ref="A4:J4"/>
    <mergeCell ref="A70:J72"/>
  </mergeCells>
  <hyperlinks>
    <hyperlink ref="A1" location="Índice!A1" display="Volver al Índice" xr:uid="{88671C4E-42E1-4CDD-A2D4-4722F72BE9AB}"/>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B600-221A-4404-AFDB-72C836F035C3}">
  <sheetPr>
    <pageSetUpPr fitToPage="1"/>
  </sheetPr>
  <dimension ref="A1:F28"/>
  <sheetViews>
    <sheetView showGridLines="0" zoomScaleNormal="75" workbookViewId="0"/>
  </sheetViews>
  <sheetFormatPr baseColWidth="10" defaultColWidth="11.44140625" defaultRowHeight="13.2"/>
  <cols>
    <col min="1" max="1" width="47.88671875" style="959" customWidth="1"/>
    <col min="2" max="6" width="22.109375" style="959" customWidth="1"/>
    <col min="7" max="16384" width="11.44140625" style="959"/>
  </cols>
  <sheetData>
    <row r="1" spans="1:6" s="952" customFormat="1" ht="15" customHeight="1">
      <c r="A1" s="1215" t="s">
        <v>1044</v>
      </c>
      <c r="B1" s="950"/>
      <c r="C1" s="950"/>
      <c r="D1" s="950"/>
      <c r="E1" s="950"/>
      <c r="F1" s="951"/>
    </row>
    <row r="2" spans="1:6" s="954" customFormat="1" ht="38.25" customHeight="1">
      <c r="A2" s="953" t="s">
        <v>905</v>
      </c>
      <c r="B2" s="953"/>
      <c r="C2" s="953"/>
      <c r="D2" s="953"/>
      <c r="E2" s="953"/>
      <c r="F2" s="953"/>
    </row>
    <row r="3" spans="1:6" s="952" customFormat="1" ht="27.75" customHeight="1">
      <c r="A3" s="955">
        <v>45777</v>
      </c>
      <c r="B3" s="950"/>
      <c r="C3" s="956"/>
      <c r="D3" s="950"/>
      <c r="E3" s="950"/>
      <c r="F3" s="950"/>
    </row>
    <row r="4" spans="1:6" s="952" customFormat="1" ht="11.25" customHeight="1">
      <c r="A4" s="957"/>
      <c r="B4" s="957"/>
      <c r="C4" s="957"/>
      <c r="D4" s="957"/>
      <c r="E4" s="957"/>
      <c r="F4" s="958"/>
    </row>
    <row r="5" spans="1:6" ht="14.25" customHeight="1" thickBot="1">
      <c r="B5" s="960"/>
      <c r="C5" s="960"/>
      <c r="D5" s="960"/>
      <c r="E5" s="960"/>
      <c r="F5" s="960"/>
    </row>
    <row r="6" spans="1:6" s="963" customFormat="1" ht="18.75" customHeight="1">
      <c r="A6" s="961" t="s">
        <v>1</v>
      </c>
      <c r="B6" s="962" t="s">
        <v>906</v>
      </c>
      <c r="C6" s="962"/>
      <c r="D6" s="962"/>
      <c r="E6" s="962"/>
      <c r="F6" s="961" t="s">
        <v>907</v>
      </c>
    </row>
    <row r="7" spans="1:6" s="963" customFormat="1" ht="24.75" customHeight="1">
      <c r="A7" s="964"/>
      <c r="B7" s="965" t="s">
        <v>908</v>
      </c>
      <c r="C7" s="965" t="s">
        <v>909</v>
      </c>
      <c r="D7" s="965" t="s">
        <v>910</v>
      </c>
      <c r="E7" s="965" t="s">
        <v>911</v>
      </c>
      <c r="F7" s="964"/>
    </row>
    <row r="8" spans="1:6" s="963" customFormat="1" ht="19.5" customHeight="1">
      <c r="A8" s="966"/>
      <c r="B8" s="967"/>
      <c r="C8" s="967"/>
      <c r="D8" s="967"/>
      <c r="E8" s="967"/>
      <c r="F8" s="968"/>
    </row>
    <row r="9" spans="1:6" ht="6.75" customHeight="1">
      <c r="A9" s="969"/>
      <c r="B9" s="970"/>
      <c r="C9" s="970"/>
      <c r="D9" s="970"/>
      <c r="E9" s="970"/>
    </row>
    <row r="10" spans="1:6" s="974" customFormat="1" ht="21.15" customHeight="1">
      <c r="A10" s="971" t="s">
        <v>68</v>
      </c>
      <c r="B10" s="972">
        <v>7.8778257902721744</v>
      </c>
      <c r="C10" s="972">
        <v>5.7765217391885209</v>
      </c>
      <c r="D10" s="972">
        <v>4.1869948028048354</v>
      </c>
      <c r="E10" s="972">
        <v>2.8773643517099137</v>
      </c>
      <c r="F10" s="973">
        <v>4.49</v>
      </c>
    </row>
    <row r="11" spans="1:6" s="974" customFormat="1" ht="21.15" customHeight="1">
      <c r="A11" s="975" t="s">
        <v>29</v>
      </c>
      <c r="B11" s="972">
        <v>6.4119123847028598</v>
      </c>
      <c r="C11" s="972">
        <v>5.0312852018971439</v>
      </c>
      <c r="D11" s="972">
        <v>4.1321016378385007</v>
      </c>
      <c r="E11" s="972">
        <v>3.413021990686381</v>
      </c>
      <c r="F11" s="973">
        <v>6.48</v>
      </c>
    </row>
    <row r="12" spans="1:6" s="974" customFormat="1" ht="21.15" customHeight="1">
      <c r="A12" s="975" t="s">
        <v>30</v>
      </c>
      <c r="B12" s="972">
        <v>7.4323719396031152</v>
      </c>
      <c r="C12" s="972">
        <v>4.8223625680743698</v>
      </c>
      <c r="D12" s="972">
        <v>2.8011144627625226</v>
      </c>
      <c r="E12" s="972">
        <v>1.3566313817864011</v>
      </c>
      <c r="F12" s="973">
        <v>3.85</v>
      </c>
    </row>
    <row r="13" spans="1:6" s="974" customFormat="1" ht="21.15" customHeight="1">
      <c r="A13" s="975" t="s">
        <v>31</v>
      </c>
      <c r="B13" s="972">
        <v>10.145274672549462</v>
      </c>
      <c r="C13" s="972">
        <v>7.0342796660551192</v>
      </c>
      <c r="D13" s="972">
        <v>5.4004391436193639</v>
      </c>
      <c r="E13" s="972">
        <v>4.0365718313644612</v>
      </c>
      <c r="F13" s="973">
        <v>8.89</v>
      </c>
    </row>
    <row r="14" spans="1:6" s="974" customFormat="1" ht="21.15" customHeight="1">
      <c r="A14" s="975" t="s">
        <v>32</v>
      </c>
      <c r="B14" s="972">
        <v>8.139470334446921</v>
      </c>
      <c r="C14" s="972">
        <v>6.102585818627734</v>
      </c>
      <c r="D14" s="972">
        <v>4.1613000226290238</v>
      </c>
      <c r="E14" s="972">
        <v>2.5375961517027918</v>
      </c>
      <c r="F14" s="973">
        <v>4.7300000000000004</v>
      </c>
    </row>
    <row r="15" spans="1:6" s="974" customFormat="1" ht="21.15" customHeight="1">
      <c r="A15" s="975" t="s">
        <v>33</v>
      </c>
      <c r="B15" s="972">
        <v>8.5338141275105173</v>
      </c>
      <c r="C15" s="972">
        <v>5.6984392319199042</v>
      </c>
      <c r="D15" s="972">
        <v>4.3707956452520067</v>
      </c>
      <c r="E15" s="972">
        <v>3.7695027060181499</v>
      </c>
      <c r="F15" s="973">
        <v>6.07</v>
      </c>
    </row>
    <row r="16" spans="1:6" s="974" customFormat="1" ht="21.15" customHeight="1">
      <c r="A16" s="975" t="s">
        <v>34</v>
      </c>
      <c r="B16" s="972">
        <v>11.343512750746585</v>
      </c>
      <c r="C16" s="972">
        <v>9.3522028648683246</v>
      </c>
      <c r="D16" s="972">
        <v>8.1285170586175433</v>
      </c>
      <c r="E16" s="972">
        <v>6.9039865998766716</v>
      </c>
      <c r="F16" s="973">
        <v>11.25</v>
      </c>
    </row>
    <row r="17" spans="1:6" s="974" customFormat="1" ht="21.15" customHeight="1">
      <c r="A17" s="975" t="s">
        <v>35</v>
      </c>
      <c r="B17" s="972">
        <v>7.6713190562566131</v>
      </c>
      <c r="C17" s="972">
        <v>5.9075332644465224</v>
      </c>
      <c r="D17" s="972">
        <v>4.075417809914657</v>
      </c>
      <c r="E17" s="972">
        <v>2.0615690709883694</v>
      </c>
      <c r="F17" s="973">
        <v>7.67</v>
      </c>
    </row>
    <row r="18" spans="1:6" s="974" customFormat="1" ht="24" customHeight="1">
      <c r="A18" s="976" t="s">
        <v>36</v>
      </c>
      <c r="B18" s="973">
        <v>7.8428386337261777</v>
      </c>
      <c r="C18" s="973">
        <v>5.73231563120481</v>
      </c>
      <c r="D18" s="973">
        <v>4.2442656013977604</v>
      </c>
      <c r="E18" s="973">
        <v>3.0985272262206882</v>
      </c>
      <c r="F18" s="973">
        <v>5.68</v>
      </c>
    </row>
    <row r="19" spans="1:6" ht="6.75" customHeight="1" thickBot="1">
      <c r="A19" s="977"/>
      <c r="B19" s="978"/>
      <c r="C19" s="978"/>
      <c r="D19" s="978"/>
      <c r="E19" s="978"/>
      <c r="F19" s="978"/>
    </row>
    <row r="20" spans="1:6" ht="4.6500000000000004" customHeight="1">
      <c r="A20" s="979"/>
      <c r="B20" s="980"/>
      <c r="C20" s="980"/>
      <c r="D20" s="980"/>
      <c r="E20" s="980"/>
      <c r="F20" s="981"/>
    </row>
    <row r="21" spans="1:6" s="984" customFormat="1" ht="14.25" customHeight="1">
      <c r="A21" s="982" t="s">
        <v>912</v>
      </c>
      <c r="B21" s="982"/>
      <c r="C21" s="982"/>
      <c r="D21" s="982"/>
      <c r="E21" s="982"/>
      <c r="F21" s="983"/>
    </row>
    <row r="22" spans="1:6">
      <c r="A22" s="985" t="s">
        <v>913</v>
      </c>
      <c r="B22" s="985"/>
      <c r="C22" s="985"/>
      <c r="D22" s="985"/>
      <c r="E22" s="985"/>
      <c r="F22" s="981"/>
    </row>
    <row r="23" spans="1:6">
      <c r="A23" s="985" t="s">
        <v>914</v>
      </c>
      <c r="B23" s="986"/>
      <c r="C23" s="985"/>
      <c r="D23" s="985"/>
      <c r="E23" s="985"/>
      <c r="F23" s="981"/>
    </row>
    <row r="24" spans="1:6">
      <c r="A24" s="985" t="s">
        <v>915</v>
      </c>
      <c r="B24" s="986"/>
      <c r="C24" s="985"/>
      <c r="D24" s="985"/>
      <c r="E24" s="985"/>
      <c r="F24" s="981"/>
    </row>
    <row r="25" spans="1:6">
      <c r="A25" s="305" t="s">
        <v>71</v>
      </c>
      <c r="B25" s="986"/>
      <c r="C25" s="985"/>
      <c r="D25" s="985"/>
      <c r="E25" s="985"/>
      <c r="F25" s="981"/>
    </row>
    <row r="26" spans="1:6">
      <c r="A26" s="305"/>
      <c r="B26" s="986"/>
      <c r="C26" s="981"/>
      <c r="D26" s="981"/>
      <c r="E26" s="981"/>
      <c r="F26" s="981"/>
    </row>
    <row r="27" spans="1:6">
      <c r="A27" s="305"/>
      <c r="B27" s="981"/>
      <c r="C27" s="981"/>
      <c r="D27" s="981"/>
      <c r="E27" s="981"/>
      <c r="F27" s="981"/>
    </row>
    <row r="28" spans="1:6">
      <c r="A28" s="981"/>
      <c r="B28" s="981"/>
      <c r="C28" s="981"/>
      <c r="D28" s="981"/>
      <c r="E28" s="981"/>
      <c r="F28" s="981"/>
    </row>
  </sheetData>
  <mergeCells count="9">
    <mergeCell ref="A21:E21"/>
    <mergeCell ref="A2:F2"/>
    <mergeCell ref="A4:E4"/>
    <mergeCell ref="A6:A8"/>
    <mergeCell ref="F6:F8"/>
    <mergeCell ref="B7:B8"/>
    <mergeCell ref="C7:C8"/>
    <mergeCell ref="D7:D8"/>
    <mergeCell ref="E7:E8"/>
  </mergeCells>
  <hyperlinks>
    <hyperlink ref="A1" location="Índice!A1" display="Volver al Índice" xr:uid="{196E0D6F-3100-4FC6-8B1B-A01D7FC2FD9D}"/>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283B5-4A91-4F87-848B-63D19365BC83}">
  <dimension ref="A1:W20"/>
  <sheetViews>
    <sheetView showGridLines="0" zoomScaleNormal="100" workbookViewId="0">
      <selection sqref="A1:H1"/>
    </sheetView>
  </sheetViews>
  <sheetFormatPr baseColWidth="10" defaultColWidth="11.44140625" defaultRowHeight="13.8"/>
  <cols>
    <col min="1" max="1" width="32.44140625" style="905" customWidth="1"/>
    <col min="2" max="11" width="12.44140625" style="905" customWidth="1"/>
    <col min="12" max="12" width="12.44140625" style="905" bestFit="1" customWidth="1"/>
    <col min="13" max="13" width="12.109375" style="905" customWidth="1"/>
    <col min="14" max="15" width="11.44140625" style="905" customWidth="1"/>
    <col min="16" max="16" width="14.44140625" style="905" customWidth="1"/>
    <col min="17" max="17" width="22" style="905" customWidth="1"/>
    <col min="18" max="19" width="15.44140625" style="905" customWidth="1"/>
    <col min="20" max="20" width="14" style="905" customWidth="1"/>
    <col min="21" max="21" width="14.109375" style="905" customWidth="1"/>
    <col min="22" max="22" width="13.109375" style="905" customWidth="1"/>
    <col min="23" max="23" width="14.44140625" style="905" customWidth="1"/>
    <col min="24" max="16384" width="11.44140625" style="905"/>
  </cols>
  <sheetData>
    <row r="1" spans="1:23">
      <c r="A1" s="1218" t="s">
        <v>1044</v>
      </c>
      <c r="B1" s="1218"/>
      <c r="C1" s="1218"/>
      <c r="D1" s="1218"/>
      <c r="E1" s="1218"/>
      <c r="F1" s="1218"/>
      <c r="G1" s="1218"/>
      <c r="H1" s="1218"/>
      <c r="I1" s="1090"/>
    </row>
    <row r="2" spans="1:23" s="908" customFormat="1" ht="28.2">
      <c r="A2" s="906" t="s">
        <v>967</v>
      </c>
      <c r="B2" s="906"/>
      <c r="C2" s="906"/>
      <c r="D2" s="906"/>
      <c r="E2" s="906"/>
      <c r="F2" s="906"/>
      <c r="G2" s="906"/>
      <c r="H2" s="906"/>
      <c r="I2" s="906"/>
      <c r="J2" s="906"/>
      <c r="K2" s="906"/>
      <c r="L2" s="1091"/>
      <c r="M2" s="1091"/>
      <c r="N2" s="1091"/>
      <c r="O2" s="1091"/>
      <c r="P2" s="1091"/>
      <c r="Q2" s="1091"/>
      <c r="R2" s="1091"/>
      <c r="S2" s="1091"/>
      <c r="T2" s="1091"/>
      <c r="U2" s="1091"/>
      <c r="V2" s="1091"/>
      <c r="W2" s="1091"/>
    </row>
    <row r="3" spans="1:23" ht="17.399999999999999">
      <c r="A3" s="1092">
        <v>45777</v>
      </c>
      <c r="B3" s="1092"/>
      <c r="C3" s="1092"/>
      <c r="D3" s="1092"/>
      <c r="E3" s="1092"/>
      <c r="F3" s="1092"/>
      <c r="G3" s="1092"/>
      <c r="H3" s="1092"/>
      <c r="I3" s="1092"/>
      <c r="J3" s="1092"/>
      <c r="K3" s="1092"/>
      <c r="L3" s="1093"/>
      <c r="M3" s="1094"/>
      <c r="N3" s="1094"/>
      <c r="O3" s="1094"/>
      <c r="P3" s="1094"/>
      <c r="Q3" s="1094"/>
      <c r="R3" s="1094"/>
      <c r="S3" s="1094"/>
      <c r="T3" s="1094"/>
      <c r="U3" s="1094"/>
      <c r="V3" s="1094"/>
      <c r="W3" s="1094"/>
    </row>
    <row r="4" spans="1:23" s="1096" customFormat="1" ht="19.5" customHeight="1">
      <c r="A4" s="1095" t="s">
        <v>968</v>
      </c>
      <c r="B4" s="1095"/>
      <c r="C4" s="1095"/>
      <c r="D4" s="1095"/>
      <c r="E4" s="1095"/>
      <c r="F4" s="1095"/>
      <c r="G4" s="1095"/>
      <c r="H4" s="1095"/>
      <c r="I4" s="1095"/>
      <c r="J4" s="1095"/>
      <c r="K4" s="1095"/>
    </row>
    <row r="5" spans="1:23" s="1096" customFormat="1" ht="19.5" customHeight="1" thickBot="1">
      <c r="A5" s="1097"/>
      <c r="B5" s="1097"/>
      <c r="C5" s="1097"/>
      <c r="D5" s="1097"/>
      <c r="E5" s="1097"/>
      <c r="F5" s="1097"/>
      <c r="G5" s="1097"/>
      <c r="H5" s="1097"/>
      <c r="I5" s="1097"/>
      <c r="J5" s="1097"/>
      <c r="K5" s="1097"/>
    </row>
    <row r="6" spans="1:23" ht="39.75" customHeight="1">
      <c r="A6" s="914" t="s">
        <v>853</v>
      </c>
      <c r="B6" s="1098" t="s">
        <v>969</v>
      </c>
      <c r="C6" s="1098"/>
      <c r="D6" s="1098"/>
      <c r="E6" s="1098"/>
      <c r="F6" s="1098"/>
      <c r="G6" s="1099" t="s">
        <v>970</v>
      </c>
      <c r="H6" s="1099" t="s">
        <v>971</v>
      </c>
      <c r="I6" s="1099" t="s">
        <v>972</v>
      </c>
      <c r="J6" s="1099" t="s">
        <v>973</v>
      </c>
      <c r="K6" s="914" t="s">
        <v>974</v>
      </c>
    </row>
    <row r="7" spans="1:23" ht="57.75" customHeight="1">
      <c r="A7" s="924"/>
      <c r="B7" s="921" t="s">
        <v>975</v>
      </c>
      <c r="C7" s="921" t="s">
        <v>976</v>
      </c>
      <c r="D7" s="921" t="s">
        <v>977</v>
      </c>
      <c r="E7" s="921" t="s">
        <v>978</v>
      </c>
      <c r="F7" s="917" t="s">
        <v>103</v>
      </c>
      <c r="G7" s="1100"/>
      <c r="H7" s="1100"/>
      <c r="I7" s="1100"/>
      <c r="J7" s="1100"/>
      <c r="K7" s="924"/>
    </row>
    <row r="8" spans="1:23" ht="11.25" customHeight="1">
      <c r="A8" s="1101"/>
      <c r="B8" s="1102"/>
      <c r="C8" s="1102"/>
      <c r="D8" s="1102"/>
      <c r="E8" s="1102"/>
      <c r="F8" s="1102"/>
      <c r="G8" s="1102"/>
      <c r="H8" s="1102"/>
      <c r="I8" s="1102"/>
      <c r="J8" s="1102"/>
      <c r="K8" s="1102"/>
      <c r="L8" s="1103"/>
      <c r="M8" s="1104"/>
      <c r="N8" s="1104"/>
    </row>
    <row r="9" spans="1:23" ht="20.100000000000001" customHeight="1">
      <c r="A9" s="21" t="s">
        <v>68</v>
      </c>
      <c r="B9" s="1105">
        <v>0</v>
      </c>
      <c r="C9" s="1105">
        <v>0</v>
      </c>
      <c r="D9" s="1105">
        <v>1.1670952478382972</v>
      </c>
      <c r="E9" s="1105">
        <v>7.6388342513697104E-3</v>
      </c>
      <c r="F9" s="1105">
        <v>1.1747341251855659</v>
      </c>
      <c r="G9" s="1105">
        <v>4.4593739842768022E-2</v>
      </c>
      <c r="H9" s="1105">
        <v>0</v>
      </c>
      <c r="I9" s="1105">
        <v>0.47392202197475819</v>
      </c>
      <c r="J9" s="1105">
        <v>98.306750026805105</v>
      </c>
      <c r="K9" s="1106">
        <v>2320406.415</v>
      </c>
      <c r="L9" s="1103"/>
      <c r="M9" s="1104"/>
      <c r="N9" s="1104"/>
    </row>
    <row r="10" spans="1:23" ht="20.100000000000001" customHeight="1">
      <c r="A10" s="21" t="s">
        <v>29</v>
      </c>
      <c r="B10" s="1105">
        <v>0</v>
      </c>
      <c r="C10" s="1105">
        <v>0</v>
      </c>
      <c r="D10" s="1105">
        <v>0.37775709799049123</v>
      </c>
      <c r="E10" s="1105">
        <v>0</v>
      </c>
      <c r="F10" s="1105">
        <v>0.37775709799049123</v>
      </c>
      <c r="G10" s="1105">
        <v>2.8401983177671488E-4</v>
      </c>
      <c r="H10" s="1105">
        <v>0</v>
      </c>
      <c r="I10" s="1105">
        <v>21.768147434967595</v>
      </c>
      <c r="J10" s="1105">
        <v>77.853811362453413</v>
      </c>
      <c r="K10" s="1106">
        <v>2359694.3769999999</v>
      </c>
      <c r="L10" s="1103"/>
      <c r="M10" s="1104"/>
      <c r="N10" s="1104"/>
    </row>
    <row r="11" spans="1:23" ht="20.100000000000001" customHeight="1">
      <c r="A11" s="21" t="s">
        <v>30</v>
      </c>
      <c r="B11" s="1105">
        <v>0</v>
      </c>
      <c r="C11" s="1105">
        <v>0</v>
      </c>
      <c r="D11" s="1105">
        <v>9.5127024954991537</v>
      </c>
      <c r="E11" s="1105">
        <v>0</v>
      </c>
      <c r="F11" s="1105">
        <v>9.5127024954991537</v>
      </c>
      <c r="G11" s="1105">
        <v>14.811637323746313</v>
      </c>
      <c r="H11" s="1105">
        <v>0</v>
      </c>
      <c r="I11" s="1105">
        <v>1.8221898951375499</v>
      </c>
      <c r="J11" s="1105">
        <v>73.853470209631283</v>
      </c>
      <c r="K11" s="1106">
        <v>1316037.152</v>
      </c>
      <c r="L11" s="1103"/>
      <c r="M11" s="1104"/>
      <c r="N11" s="1104"/>
    </row>
    <row r="12" spans="1:23" ht="20.100000000000001" customHeight="1">
      <c r="A12" s="21" t="s">
        <v>31</v>
      </c>
      <c r="B12" s="1105">
        <v>7.6130014820277566E-3</v>
      </c>
      <c r="C12" s="1105">
        <v>0</v>
      </c>
      <c r="D12" s="1105">
        <v>0.30166328047497931</v>
      </c>
      <c r="E12" s="1105">
        <v>21.811909198075497</v>
      </c>
      <c r="F12" s="1105">
        <v>22.121185480032505</v>
      </c>
      <c r="G12" s="1105">
        <v>0</v>
      </c>
      <c r="H12" s="1105">
        <v>0</v>
      </c>
      <c r="I12" s="1105">
        <v>2.3414261870568994E-2</v>
      </c>
      <c r="J12" s="1105">
        <v>77.855399782284323</v>
      </c>
      <c r="K12" s="1106">
        <v>210166.77900000001</v>
      </c>
    </row>
    <row r="13" spans="1:23" ht="20.100000000000001" customHeight="1">
      <c r="A13" s="21" t="s">
        <v>32</v>
      </c>
      <c r="B13" s="1105">
        <v>0.82551244138337421</v>
      </c>
      <c r="C13" s="1105">
        <v>0</v>
      </c>
      <c r="D13" s="1105">
        <v>0</v>
      </c>
      <c r="E13" s="1105">
        <v>0</v>
      </c>
      <c r="F13" s="1105">
        <v>0.82551244138337421</v>
      </c>
      <c r="G13" s="1105">
        <v>0</v>
      </c>
      <c r="H13" s="1105">
        <v>0</v>
      </c>
      <c r="I13" s="1105">
        <v>0</v>
      </c>
      <c r="J13" s="1105">
        <v>99.174487558616619</v>
      </c>
      <c r="K13" s="1106">
        <v>1567182.074</v>
      </c>
    </row>
    <row r="14" spans="1:23" ht="20.100000000000001" customHeight="1">
      <c r="A14" s="21" t="s">
        <v>860</v>
      </c>
      <c r="B14" s="1105">
        <v>0</v>
      </c>
      <c r="C14" s="1105">
        <v>0</v>
      </c>
      <c r="D14" s="1105">
        <v>0</v>
      </c>
      <c r="E14" s="1105">
        <v>0</v>
      </c>
      <c r="F14" s="1105">
        <v>0</v>
      </c>
      <c r="G14" s="1105">
        <v>0</v>
      </c>
      <c r="H14" s="1105">
        <v>1.7158393687043878</v>
      </c>
      <c r="I14" s="1105">
        <v>98.28416063129562</v>
      </c>
      <c r="J14" s="1105">
        <v>0</v>
      </c>
      <c r="K14" s="1106">
        <v>1602614.5279999999</v>
      </c>
    </row>
    <row r="15" spans="1:23" ht="20.100000000000001" customHeight="1">
      <c r="A15" s="21" t="s">
        <v>34</v>
      </c>
      <c r="B15" s="1105">
        <v>7.398082329026974E-2</v>
      </c>
      <c r="C15" s="1105">
        <v>0</v>
      </c>
      <c r="D15" s="1105">
        <v>1.9813220898460673</v>
      </c>
      <c r="E15" s="1105">
        <v>6.1799261123138771E-2</v>
      </c>
      <c r="F15" s="1105">
        <v>2.1171021742594758</v>
      </c>
      <c r="G15" s="1105">
        <v>0</v>
      </c>
      <c r="H15" s="1105">
        <v>0</v>
      </c>
      <c r="I15" s="1105">
        <v>0</v>
      </c>
      <c r="J15" s="1105">
        <v>97.882897825740528</v>
      </c>
      <c r="K15" s="1106">
        <v>523528.913</v>
      </c>
    </row>
    <row r="16" spans="1:23" ht="20.100000000000001" customHeight="1">
      <c r="A16" s="21" t="s">
        <v>35</v>
      </c>
      <c r="B16" s="1105">
        <v>0</v>
      </c>
      <c r="C16" s="1105">
        <v>0</v>
      </c>
      <c r="D16" s="1105">
        <v>0</v>
      </c>
      <c r="E16" s="1105">
        <v>0</v>
      </c>
      <c r="F16" s="1105">
        <v>0</v>
      </c>
      <c r="G16" s="1105">
        <v>16.163759859799775</v>
      </c>
      <c r="H16" s="1105">
        <v>0</v>
      </c>
      <c r="I16" s="1105">
        <v>0</v>
      </c>
      <c r="J16" s="1105">
        <v>83.836240140200232</v>
      </c>
      <c r="K16" s="1106">
        <v>310689.37199999997</v>
      </c>
    </row>
    <row r="17" spans="1:12" ht="24.75" customHeight="1" thickBot="1">
      <c r="A17" s="770" t="s">
        <v>36</v>
      </c>
      <c r="B17" s="1107">
        <v>0.13065794709998976</v>
      </c>
      <c r="C17" s="1107">
        <v>0</v>
      </c>
      <c r="D17" s="1107">
        <v>1.6864580396082396</v>
      </c>
      <c r="E17" s="1107">
        <v>0.45387588001121315</v>
      </c>
      <c r="F17" s="1107">
        <v>2.2709918765134556</v>
      </c>
      <c r="G17" s="1107">
        <v>2.4111604955288324</v>
      </c>
      <c r="H17" s="1107">
        <v>0.26931861136154245</v>
      </c>
      <c r="I17" s="1107">
        <v>20.800571307169662</v>
      </c>
      <c r="J17" s="1107">
        <v>74.247957689838486</v>
      </c>
      <c r="K17" s="1108">
        <v>10210319.614</v>
      </c>
      <c r="L17" s="1109"/>
    </row>
    <row r="18" spans="1:12" ht="7.5" customHeight="1"/>
    <row r="19" spans="1:12">
      <c r="A19" s="1110" t="s">
        <v>979</v>
      </c>
    </row>
    <row r="20" spans="1:12">
      <c r="A20" s="305" t="s">
        <v>71</v>
      </c>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54EF5A5E-B1B6-4907-B5E4-407A07A7F14D}"/>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32F2-9844-42CF-B522-DE5CBF9DDAE2}">
  <dimension ref="A1:L36"/>
  <sheetViews>
    <sheetView showGridLines="0" zoomScaleNormal="75" workbookViewId="0"/>
  </sheetViews>
  <sheetFormatPr baseColWidth="10" defaultColWidth="11.44140625" defaultRowHeight="13.2"/>
  <cols>
    <col min="1" max="1" width="36.44140625" style="7" customWidth="1"/>
    <col min="2" max="9" width="10.44140625" style="7" customWidth="1"/>
    <col min="10" max="10" width="13.44140625" style="7" customWidth="1"/>
    <col min="11" max="16384" width="11.44140625" style="7"/>
  </cols>
  <sheetData>
    <row r="1" spans="1:12" s="477" customFormat="1" ht="18.600000000000001">
      <c r="A1" s="1215" t="s">
        <v>1044</v>
      </c>
      <c r="B1" s="1"/>
      <c r="C1" s="1"/>
      <c r="D1" s="1"/>
      <c r="E1" s="1"/>
      <c r="F1" s="1"/>
      <c r="G1" s="1"/>
      <c r="H1" s="1"/>
      <c r="I1" s="1"/>
      <c r="J1" s="1"/>
    </row>
    <row r="2" spans="1:12" ht="74.25" customHeight="1">
      <c r="A2" s="598" t="s">
        <v>884</v>
      </c>
      <c r="B2" s="598"/>
      <c r="C2" s="598"/>
      <c r="D2" s="598"/>
      <c r="E2" s="598"/>
      <c r="F2" s="598"/>
      <c r="G2" s="598"/>
      <c r="H2" s="598"/>
      <c r="I2" s="598"/>
      <c r="J2" s="598"/>
    </row>
    <row r="3" spans="1:12" ht="17.399999999999999">
      <c r="A3" s="122">
        <v>45777</v>
      </c>
      <c r="B3" s="122"/>
      <c r="C3" s="122"/>
      <c r="D3" s="122"/>
      <c r="E3" s="122"/>
      <c r="F3" s="122"/>
      <c r="G3" s="122"/>
      <c r="H3" s="122"/>
      <c r="I3" s="122"/>
      <c r="J3" s="122"/>
    </row>
    <row r="4" spans="1:12" ht="20.25" customHeight="1">
      <c r="A4" s="544" t="s">
        <v>73</v>
      </c>
      <c r="B4" s="544"/>
      <c r="C4" s="544"/>
      <c r="D4" s="544"/>
      <c r="E4" s="544"/>
      <c r="F4" s="544"/>
      <c r="G4" s="544"/>
      <c r="H4" s="544"/>
      <c r="I4" s="544"/>
      <c r="J4" s="544"/>
    </row>
    <row r="5" spans="1:12" ht="14.4" thickBot="1">
      <c r="A5" s="94"/>
      <c r="B5" s="94"/>
      <c r="C5" s="94"/>
      <c r="D5" s="94"/>
      <c r="E5" s="94"/>
      <c r="F5" s="94"/>
      <c r="G5" s="94"/>
      <c r="H5" s="94"/>
      <c r="I5" s="94"/>
      <c r="J5" s="94"/>
    </row>
    <row r="6" spans="1:12" ht="47.25" customHeight="1">
      <c r="A6" s="180" t="s">
        <v>885</v>
      </c>
      <c r="B6" s="589" t="s">
        <v>68</v>
      </c>
      <c r="C6" s="589" t="s">
        <v>29</v>
      </c>
      <c r="D6" s="589" t="s">
        <v>30</v>
      </c>
      <c r="E6" s="589" t="s">
        <v>31</v>
      </c>
      <c r="F6" s="589" t="s">
        <v>32</v>
      </c>
      <c r="G6" s="589" t="s">
        <v>33</v>
      </c>
      <c r="H6" s="589" t="s">
        <v>34</v>
      </c>
      <c r="I6" s="589" t="s">
        <v>35</v>
      </c>
      <c r="J6" s="180" t="s">
        <v>886</v>
      </c>
    </row>
    <row r="7" spans="1:12" ht="9.75" customHeight="1">
      <c r="A7" s="94"/>
      <c r="B7" s="937"/>
      <c r="C7" s="937"/>
      <c r="D7" s="937"/>
      <c r="E7" s="937"/>
      <c r="F7" s="937"/>
      <c r="G7" s="937"/>
      <c r="H7" s="937"/>
      <c r="I7" s="937"/>
      <c r="J7" s="938"/>
    </row>
    <row r="8" spans="1:12" s="25" customFormat="1" ht="20.100000000000001" customHeight="1">
      <c r="A8" s="21" t="s">
        <v>367</v>
      </c>
      <c r="B8" s="939">
        <v>86.055289999999999</v>
      </c>
      <c r="C8" s="939">
        <v>476394.13668</v>
      </c>
      <c r="D8" s="939">
        <v>494.02589</v>
      </c>
      <c r="E8" s="939">
        <v>19040.18477</v>
      </c>
      <c r="F8" s="939">
        <v>0</v>
      </c>
      <c r="G8" s="939">
        <v>8002.1452200000003</v>
      </c>
      <c r="H8" s="939">
        <v>25972.574710000001</v>
      </c>
      <c r="I8" s="939">
        <v>8713.5507600000001</v>
      </c>
      <c r="J8" s="940">
        <v>538702.67331999994</v>
      </c>
    </row>
    <row r="9" spans="1:12" s="25" customFormat="1" ht="20.100000000000001" customHeight="1">
      <c r="A9" s="21" t="s">
        <v>368</v>
      </c>
      <c r="B9" s="939">
        <v>52.786560000000001</v>
      </c>
      <c r="C9" s="939">
        <v>4610.8771800000004</v>
      </c>
      <c r="D9" s="939">
        <v>31.448399999999999</v>
      </c>
      <c r="E9" s="939">
        <v>0</v>
      </c>
      <c r="F9" s="939">
        <v>0</v>
      </c>
      <c r="G9" s="939">
        <v>26499.904689999999</v>
      </c>
      <c r="H9" s="939">
        <v>1116.0059799999999</v>
      </c>
      <c r="I9" s="939">
        <v>24.250489999999999</v>
      </c>
      <c r="J9" s="940">
        <v>32335.273300000001</v>
      </c>
      <c r="L9" s="941"/>
    </row>
    <row r="10" spans="1:12" s="25" customFormat="1" ht="20.100000000000001" customHeight="1">
      <c r="A10" s="21" t="s">
        <v>369</v>
      </c>
      <c r="B10" s="939">
        <v>941.35865999999999</v>
      </c>
      <c r="C10" s="939">
        <v>104554.93818</v>
      </c>
      <c r="D10" s="939">
        <v>2299.8145300000001</v>
      </c>
      <c r="E10" s="939">
        <v>12159.776620000001</v>
      </c>
      <c r="F10" s="939">
        <v>0</v>
      </c>
      <c r="G10" s="939">
        <v>12368.167020000001</v>
      </c>
      <c r="H10" s="939">
        <v>39623.81136</v>
      </c>
      <c r="I10" s="939">
        <v>68323.558199999999</v>
      </c>
      <c r="J10" s="940">
        <v>240271.42457</v>
      </c>
    </row>
    <row r="11" spans="1:12" s="25" customFormat="1" ht="20.100000000000001" customHeight="1">
      <c r="A11" s="21" t="s">
        <v>887</v>
      </c>
      <c r="B11" s="939">
        <v>0.19880999999999999</v>
      </c>
      <c r="C11" s="939">
        <v>1953.4099799999999</v>
      </c>
      <c r="D11" s="939">
        <v>0</v>
      </c>
      <c r="E11" s="939">
        <v>0</v>
      </c>
      <c r="F11" s="939">
        <v>0</v>
      </c>
      <c r="G11" s="939">
        <v>1175.8897199999999</v>
      </c>
      <c r="H11" s="939">
        <v>97.978319999999997</v>
      </c>
      <c r="I11" s="939">
        <v>0</v>
      </c>
      <c r="J11" s="940">
        <v>3227.4768300000001</v>
      </c>
    </row>
    <row r="12" spans="1:12" s="25" customFormat="1" ht="20.100000000000001" customHeight="1">
      <c r="A12" s="21" t="s">
        <v>888</v>
      </c>
      <c r="B12" s="939">
        <v>0</v>
      </c>
      <c r="C12" s="939">
        <v>4862.9564499999997</v>
      </c>
      <c r="D12" s="939">
        <v>0</v>
      </c>
      <c r="E12" s="939">
        <v>0</v>
      </c>
      <c r="F12" s="939">
        <v>0</v>
      </c>
      <c r="G12" s="939">
        <v>912.74702000000002</v>
      </c>
      <c r="H12" s="939">
        <v>379.87887000000001</v>
      </c>
      <c r="I12" s="939">
        <v>1728.2235499999999</v>
      </c>
      <c r="J12" s="940">
        <v>7883.8058899999987</v>
      </c>
    </row>
    <row r="13" spans="1:12" s="25" customFormat="1" ht="20.100000000000001" customHeight="1">
      <c r="A13" s="21" t="s">
        <v>889</v>
      </c>
      <c r="B13" s="939">
        <v>16.87181</v>
      </c>
      <c r="C13" s="939">
        <v>72865.110839999994</v>
      </c>
      <c r="D13" s="939">
        <v>153.70858000000001</v>
      </c>
      <c r="E13" s="939">
        <v>0</v>
      </c>
      <c r="F13" s="939">
        <v>0</v>
      </c>
      <c r="G13" s="939">
        <v>20215.616160000001</v>
      </c>
      <c r="H13" s="939">
        <v>21434.20132</v>
      </c>
      <c r="I13" s="939">
        <v>3176.1722100000002</v>
      </c>
      <c r="J13" s="940">
        <v>117861.68092</v>
      </c>
    </row>
    <row r="14" spans="1:12" s="25" customFormat="1" ht="20.100000000000001" customHeight="1">
      <c r="A14" s="21" t="s">
        <v>371</v>
      </c>
      <c r="B14" s="939">
        <v>3368.9860100000001</v>
      </c>
      <c r="C14" s="939">
        <v>1032039.43349</v>
      </c>
      <c r="D14" s="939">
        <v>8196.4796800000004</v>
      </c>
      <c r="E14" s="939">
        <v>39675.743589999998</v>
      </c>
      <c r="F14" s="939">
        <v>0</v>
      </c>
      <c r="G14" s="939">
        <v>57732.568610000002</v>
      </c>
      <c r="H14" s="939">
        <v>224841.48222000001</v>
      </c>
      <c r="I14" s="939">
        <v>160463.32670999999</v>
      </c>
      <c r="J14" s="940">
        <v>1526318.0203099998</v>
      </c>
    </row>
    <row r="15" spans="1:12" s="25" customFormat="1" ht="20.100000000000001" customHeight="1">
      <c r="A15" s="21" t="s">
        <v>890</v>
      </c>
      <c r="B15" s="939">
        <v>600.55264</v>
      </c>
      <c r="C15" s="939">
        <v>184310.63182000001</v>
      </c>
      <c r="D15" s="939">
        <v>1066.66335</v>
      </c>
      <c r="E15" s="939">
        <v>1958.2500299999999</v>
      </c>
      <c r="F15" s="939">
        <v>0</v>
      </c>
      <c r="G15" s="939">
        <v>162714.85999999999</v>
      </c>
      <c r="H15" s="939">
        <v>45620.464970000001</v>
      </c>
      <c r="I15" s="939">
        <v>26244.355960000001</v>
      </c>
      <c r="J15" s="940">
        <v>422515.77877000003</v>
      </c>
    </row>
    <row r="16" spans="1:12" s="25" customFormat="1" ht="20.100000000000001" customHeight="1">
      <c r="A16" s="21" t="s">
        <v>891</v>
      </c>
      <c r="B16" s="939">
        <v>886.10970999999995</v>
      </c>
      <c r="C16" s="939">
        <v>76597.02274</v>
      </c>
      <c r="D16" s="939">
        <v>723.56192999999996</v>
      </c>
      <c r="E16" s="939">
        <v>3874.5050700000002</v>
      </c>
      <c r="F16" s="939">
        <v>0</v>
      </c>
      <c r="G16" s="939">
        <v>8146.4384600000003</v>
      </c>
      <c r="H16" s="939">
        <v>31531.823479999999</v>
      </c>
      <c r="I16" s="939">
        <v>6627.7254599999997</v>
      </c>
      <c r="J16" s="940">
        <v>128387.18685000001</v>
      </c>
    </row>
    <row r="17" spans="1:10" s="25" customFormat="1" ht="20.100000000000001" customHeight="1">
      <c r="A17" s="21" t="s">
        <v>892</v>
      </c>
      <c r="B17" s="939">
        <v>45.483229999999999</v>
      </c>
      <c r="C17" s="939">
        <v>7999.0577300000004</v>
      </c>
      <c r="D17" s="939">
        <v>60.433320000000002</v>
      </c>
      <c r="E17" s="939">
        <v>228.59468000000001</v>
      </c>
      <c r="F17" s="939">
        <v>0</v>
      </c>
      <c r="G17" s="939">
        <v>1804.2114899999999</v>
      </c>
      <c r="H17" s="939">
        <v>749.49035000000003</v>
      </c>
      <c r="I17" s="939">
        <v>710.14309000000003</v>
      </c>
      <c r="J17" s="940">
        <v>11597.41389</v>
      </c>
    </row>
    <row r="18" spans="1:10" s="25" customFormat="1" ht="20.100000000000001" customHeight="1">
      <c r="A18" s="21" t="s">
        <v>893</v>
      </c>
      <c r="B18" s="939">
        <v>46.522010000000002</v>
      </c>
      <c r="C18" s="939">
        <v>4148.4183899999998</v>
      </c>
      <c r="D18" s="939">
        <v>32.874609999999997</v>
      </c>
      <c r="E18" s="939">
        <v>0</v>
      </c>
      <c r="F18" s="939">
        <v>0</v>
      </c>
      <c r="G18" s="939">
        <v>490.07445000000001</v>
      </c>
      <c r="H18" s="939">
        <v>1231.31233</v>
      </c>
      <c r="I18" s="939">
        <v>0</v>
      </c>
      <c r="J18" s="940">
        <v>5949.2017899999992</v>
      </c>
    </row>
    <row r="19" spans="1:10" s="25" customFormat="1" ht="20.100000000000001" customHeight="1">
      <c r="A19" s="21" t="s">
        <v>894</v>
      </c>
      <c r="B19" s="939">
        <v>279.17885000000001</v>
      </c>
      <c r="C19" s="939">
        <v>48864.327120000002</v>
      </c>
      <c r="D19" s="939">
        <v>101.71623</v>
      </c>
      <c r="E19" s="939">
        <v>1160.85682</v>
      </c>
      <c r="F19" s="939">
        <v>0</v>
      </c>
      <c r="G19" s="939">
        <v>2968.11033</v>
      </c>
      <c r="H19" s="939">
        <v>39456.351479999998</v>
      </c>
      <c r="I19" s="939">
        <v>14895.687599999999</v>
      </c>
      <c r="J19" s="940">
        <v>107726.22843</v>
      </c>
    </row>
    <row r="20" spans="1:10" s="25" customFormat="1" ht="20.100000000000001" customHeight="1">
      <c r="A20" s="21" t="s">
        <v>895</v>
      </c>
      <c r="B20" s="939">
        <v>195.04283000000001</v>
      </c>
      <c r="C20" s="939">
        <v>4841.6208800000004</v>
      </c>
      <c r="D20" s="939">
        <v>321.54773999999998</v>
      </c>
      <c r="E20" s="939">
        <v>3509.4998099999998</v>
      </c>
      <c r="F20" s="939">
        <v>0</v>
      </c>
      <c r="G20" s="939">
        <v>11563.897639999999</v>
      </c>
      <c r="H20" s="939">
        <v>16002.38543</v>
      </c>
      <c r="I20" s="939">
        <v>1108.6275599999999</v>
      </c>
      <c r="J20" s="940">
        <v>37542.621890000002</v>
      </c>
    </row>
    <row r="21" spans="1:10" s="25" customFormat="1" ht="20.100000000000001" customHeight="1">
      <c r="A21" s="21" t="s">
        <v>896</v>
      </c>
      <c r="B21" s="939">
        <v>111.76465</v>
      </c>
      <c r="C21" s="939">
        <v>40303.847170000001</v>
      </c>
      <c r="D21" s="939">
        <v>407.49286000000001</v>
      </c>
      <c r="E21" s="939">
        <v>1899.85032</v>
      </c>
      <c r="F21" s="939">
        <v>0</v>
      </c>
      <c r="G21" s="939">
        <v>148849.21796000001</v>
      </c>
      <c r="H21" s="939">
        <v>8549.0231100000001</v>
      </c>
      <c r="I21" s="939">
        <v>3152.6511300000002</v>
      </c>
      <c r="J21" s="940">
        <v>203273.84720000002</v>
      </c>
    </row>
    <row r="22" spans="1:10" s="25" customFormat="1" ht="20.100000000000001" customHeight="1">
      <c r="A22" s="21" t="s">
        <v>897</v>
      </c>
      <c r="B22" s="939">
        <v>43.951320000000003</v>
      </c>
      <c r="C22" s="939">
        <v>3610.9775800000002</v>
      </c>
      <c r="D22" s="939">
        <v>193.12790000000001</v>
      </c>
      <c r="E22" s="939">
        <v>0</v>
      </c>
      <c r="F22" s="939">
        <v>0</v>
      </c>
      <c r="G22" s="939">
        <v>518.25622999999996</v>
      </c>
      <c r="H22" s="939">
        <v>3048.0097500000002</v>
      </c>
      <c r="I22" s="939">
        <v>0</v>
      </c>
      <c r="J22" s="940">
        <v>7414.3227800000004</v>
      </c>
    </row>
    <row r="23" spans="1:10" s="25" customFormat="1" ht="20.100000000000001" customHeight="1">
      <c r="A23" s="21" t="s">
        <v>898</v>
      </c>
      <c r="B23" s="939">
        <v>181.30128999999999</v>
      </c>
      <c r="C23" s="939">
        <v>7101.7182199999997</v>
      </c>
      <c r="D23" s="939">
        <v>169.24834000000001</v>
      </c>
      <c r="E23" s="939">
        <v>125.72234</v>
      </c>
      <c r="F23" s="939">
        <v>0</v>
      </c>
      <c r="G23" s="939">
        <v>623.41</v>
      </c>
      <c r="H23" s="939">
        <v>2176.7822299999998</v>
      </c>
      <c r="I23" s="939">
        <v>1844.17</v>
      </c>
      <c r="J23" s="940">
        <v>12222.352420000001</v>
      </c>
    </row>
    <row r="24" spans="1:10" s="25" customFormat="1" ht="20.100000000000001" customHeight="1">
      <c r="A24" s="21" t="s">
        <v>899</v>
      </c>
      <c r="B24" s="939">
        <v>12.315110000000001</v>
      </c>
      <c r="C24" s="939">
        <v>16615.755000000001</v>
      </c>
      <c r="D24" s="939">
        <v>77.649190000000004</v>
      </c>
      <c r="E24" s="939">
        <v>513.92184999999995</v>
      </c>
      <c r="F24" s="939">
        <v>0</v>
      </c>
      <c r="G24" s="939">
        <v>1382.8557900000001</v>
      </c>
      <c r="H24" s="939">
        <v>4267.1997899999997</v>
      </c>
      <c r="I24" s="939">
        <v>2650.5199200000002</v>
      </c>
      <c r="J24" s="940">
        <v>25520.216649999998</v>
      </c>
    </row>
    <row r="25" spans="1:10" s="25" customFormat="1" ht="20.100000000000001" customHeight="1">
      <c r="A25" s="21" t="s">
        <v>900</v>
      </c>
      <c r="B25" s="939">
        <v>45.020650000000003</v>
      </c>
      <c r="C25" s="939">
        <v>4351.0832600000003</v>
      </c>
      <c r="D25" s="939">
        <v>58.65972</v>
      </c>
      <c r="E25" s="939">
        <v>471.32319000000001</v>
      </c>
      <c r="F25" s="939">
        <v>0</v>
      </c>
      <c r="G25" s="939">
        <v>227.07105999999999</v>
      </c>
      <c r="H25" s="939">
        <v>1290.50344</v>
      </c>
      <c r="I25" s="939">
        <v>617.96347000000003</v>
      </c>
      <c r="J25" s="940">
        <v>7061.6247900000008</v>
      </c>
    </row>
    <row r="26" spans="1:10" s="25" customFormat="1" ht="20.100000000000001" customHeight="1">
      <c r="A26" s="21" t="s">
        <v>901</v>
      </c>
      <c r="B26" s="939">
        <v>1069.7616800000001</v>
      </c>
      <c r="C26" s="939">
        <v>34185.719080000003</v>
      </c>
      <c r="D26" s="939">
        <v>1666.61438</v>
      </c>
      <c r="E26" s="939">
        <v>1725.3158599999999</v>
      </c>
      <c r="F26" s="939">
        <v>0</v>
      </c>
      <c r="G26" s="939">
        <v>9647.8122000000003</v>
      </c>
      <c r="H26" s="939">
        <v>13364.32445</v>
      </c>
      <c r="I26" s="939">
        <v>10408.44644</v>
      </c>
      <c r="J26" s="940">
        <v>72067.994090000007</v>
      </c>
    </row>
    <row r="27" spans="1:10" s="25" customFormat="1" ht="20.100000000000001" customHeight="1">
      <c r="A27" s="21" t="s">
        <v>902</v>
      </c>
      <c r="B27" s="939">
        <v>318.49538000000001</v>
      </c>
      <c r="C27" s="939">
        <v>5199.8974099999996</v>
      </c>
      <c r="D27" s="939">
        <v>161489.41967</v>
      </c>
      <c r="E27" s="939">
        <v>0.67593999999999999</v>
      </c>
      <c r="F27" s="939">
        <v>0</v>
      </c>
      <c r="G27" s="939">
        <v>43576.266029999999</v>
      </c>
      <c r="H27" s="939">
        <v>3224.4031100000002</v>
      </c>
      <c r="I27" s="939">
        <v>0</v>
      </c>
      <c r="J27" s="940">
        <v>213809.15754000001</v>
      </c>
    </row>
    <row r="28" spans="1:10" s="25" customFormat="1" ht="15" customHeight="1">
      <c r="A28" s="21"/>
      <c r="B28" s="942"/>
      <c r="C28" s="942"/>
      <c r="D28" s="942"/>
      <c r="E28" s="942"/>
      <c r="F28" s="942"/>
      <c r="G28" s="942"/>
      <c r="H28" s="942"/>
      <c r="I28" s="942"/>
      <c r="J28" s="943"/>
    </row>
    <row r="29" spans="1:10" s="25" customFormat="1" ht="24" customHeight="1">
      <c r="A29" s="944" t="s">
        <v>903</v>
      </c>
      <c r="B29" s="940">
        <v>8301.7564899999998</v>
      </c>
      <c r="C29" s="940">
        <v>2135410.9391999999</v>
      </c>
      <c r="D29" s="940">
        <v>177544.48632</v>
      </c>
      <c r="E29" s="940">
        <v>86344.220889999968</v>
      </c>
      <c r="F29" s="940">
        <v>0</v>
      </c>
      <c r="G29" s="940">
        <v>519419.52007999999</v>
      </c>
      <c r="H29" s="940">
        <v>483978.00670000009</v>
      </c>
      <c r="I29" s="940">
        <v>310689.37254999997</v>
      </c>
      <c r="J29" s="940">
        <v>3721688.3022300005</v>
      </c>
    </row>
    <row r="30" spans="1:10" ht="3.15" customHeight="1" thickBot="1">
      <c r="A30" s="23"/>
      <c r="B30" s="23"/>
      <c r="C30" s="945"/>
      <c r="D30" s="945"/>
      <c r="E30" s="945"/>
      <c r="F30" s="945"/>
      <c r="G30" s="945"/>
      <c r="H30" s="945"/>
      <c r="I30" s="945"/>
      <c r="J30" s="946"/>
    </row>
    <row r="31" spans="1:10" ht="12.15" customHeight="1">
      <c r="A31" s="21"/>
      <c r="B31" s="21"/>
      <c r="C31" s="947"/>
      <c r="D31" s="947"/>
      <c r="E31" s="947"/>
      <c r="F31" s="947"/>
      <c r="G31" s="947"/>
      <c r="H31" s="947"/>
      <c r="I31" s="947"/>
      <c r="J31" s="948"/>
    </row>
    <row r="32" spans="1:10">
      <c r="A32" s="21" t="s">
        <v>904</v>
      </c>
      <c r="B32" s="949"/>
      <c r="C32" s="15"/>
      <c r="D32" s="15"/>
      <c r="E32" s="15"/>
      <c r="F32" s="15"/>
      <c r="G32" s="15"/>
      <c r="H32" s="15"/>
      <c r="I32" s="15"/>
      <c r="J32" s="15"/>
    </row>
    <row r="33" spans="1:10" ht="12.15" customHeight="1">
      <c r="A33" s="305" t="s">
        <v>71</v>
      </c>
      <c r="B33" s="21"/>
      <c r="C33" s="21"/>
      <c r="D33" s="21"/>
      <c r="E33" s="21"/>
      <c r="F33" s="21"/>
      <c r="G33" s="21"/>
      <c r="H33" s="21"/>
      <c r="I33" s="21"/>
      <c r="J33" s="21"/>
    </row>
    <row r="36" spans="1:10">
      <c r="G36" s="616"/>
    </row>
  </sheetData>
  <mergeCells count="3">
    <mergeCell ref="A2:J2"/>
    <mergeCell ref="A3:J3"/>
    <mergeCell ref="A4:J4"/>
  </mergeCells>
  <hyperlinks>
    <hyperlink ref="A1" location="Índice!A1" display="Volver al Índice" xr:uid="{5FA21A25-5BAA-4EA1-9CEA-00176A706C7C}"/>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DA60-60FA-4015-8049-17397E227024}">
  <dimension ref="A1:L22"/>
  <sheetViews>
    <sheetView workbookViewId="0"/>
  </sheetViews>
  <sheetFormatPr baseColWidth="10" defaultRowHeight="13.8"/>
  <cols>
    <col min="1" max="1" width="29.44140625" style="987" customWidth="1"/>
    <col min="2" max="2" width="8.44140625" style="987" customWidth="1"/>
    <col min="3" max="10" width="12.44140625" style="987" customWidth="1"/>
    <col min="11" max="11" width="11.5546875" style="987"/>
    <col min="12" max="12" width="22.44140625" style="987" customWidth="1"/>
    <col min="13" max="256" width="11.5546875" style="987"/>
    <col min="257" max="257" width="29.44140625" style="987" customWidth="1"/>
    <col min="258" max="258" width="8.44140625" style="987" customWidth="1"/>
    <col min="259" max="266" width="12.44140625" style="987" customWidth="1"/>
    <col min="267" max="512" width="11.5546875" style="987"/>
    <col min="513" max="513" width="29.44140625" style="987" customWidth="1"/>
    <col min="514" max="514" width="8.44140625" style="987" customWidth="1"/>
    <col min="515" max="522" width="12.44140625" style="987" customWidth="1"/>
    <col min="523" max="768" width="11.5546875" style="987"/>
    <col min="769" max="769" width="29.44140625" style="987" customWidth="1"/>
    <col min="770" max="770" width="8.44140625" style="987" customWidth="1"/>
    <col min="771" max="778" width="12.44140625" style="987" customWidth="1"/>
    <col min="779" max="1024" width="11.5546875" style="987"/>
    <col min="1025" max="1025" width="29.44140625" style="987" customWidth="1"/>
    <col min="1026" max="1026" width="8.44140625" style="987" customWidth="1"/>
    <col min="1027" max="1034" width="12.44140625" style="987" customWidth="1"/>
    <col min="1035" max="1280" width="11.5546875" style="987"/>
    <col min="1281" max="1281" width="29.44140625" style="987" customWidth="1"/>
    <col min="1282" max="1282" width="8.44140625" style="987" customWidth="1"/>
    <col min="1283" max="1290" width="12.44140625" style="987" customWidth="1"/>
    <col min="1291" max="1536" width="11.5546875" style="987"/>
    <col min="1537" max="1537" width="29.44140625" style="987" customWidth="1"/>
    <col min="1538" max="1538" width="8.44140625" style="987" customWidth="1"/>
    <col min="1539" max="1546" width="12.44140625" style="987" customWidth="1"/>
    <col min="1547" max="1792" width="11.5546875" style="987"/>
    <col min="1793" max="1793" width="29.44140625" style="987" customWidth="1"/>
    <col min="1794" max="1794" width="8.44140625" style="987" customWidth="1"/>
    <col min="1795" max="1802" width="12.44140625" style="987" customWidth="1"/>
    <col min="1803" max="2048" width="11.5546875" style="987"/>
    <col min="2049" max="2049" width="29.44140625" style="987" customWidth="1"/>
    <col min="2050" max="2050" width="8.44140625" style="987" customWidth="1"/>
    <col min="2051" max="2058" width="12.44140625" style="987" customWidth="1"/>
    <col min="2059" max="2304" width="11.5546875" style="987"/>
    <col min="2305" max="2305" width="29.44140625" style="987" customWidth="1"/>
    <col min="2306" max="2306" width="8.44140625" style="987" customWidth="1"/>
    <col min="2307" max="2314" width="12.44140625" style="987" customWidth="1"/>
    <col min="2315" max="2560" width="11.5546875" style="987"/>
    <col min="2561" max="2561" width="29.44140625" style="987" customWidth="1"/>
    <col min="2562" max="2562" width="8.44140625" style="987" customWidth="1"/>
    <col min="2563" max="2570" width="12.44140625" style="987" customWidth="1"/>
    <col min="2571" max="2816" width="11.5546875" style="987"/>
    <col min="2817" max="2817" width="29.44140625" style="987" customWidth="1"/>
    <col min="2818" max="2818" width="8.44140625" style="987" customWidth="1"/>
    <col min="2819" max="2826" width="12.44140625" style="987" customWidth="1"/>
    <col min="2827" max="3072" width="11.5546875" style="987"/>
    <col min="3073" max="3073" width="29.44140625" style="987" customWidth="1"/>
    <col min="3074" max="3074" width="8.44140625" style="987" customWidth="1"/>
    <col min="3075" max="3082" width="12.44140625" style="987" customWidth="1"/>
    <col min="3083" max="3328" width="11.5546875" style="987"/>
    <col min="3329" max="3329" width="29.44140625" style="987" customWidth="1"/>
    <col min="3330" max="3330" width="8.44140625" style="987" customWidth="1"/>
    <col min="3331" max="3338" width="12.44140625" style="987" customWidth="1"/>
    <col min="3339" max="3584" width="11.5546875" style="987"/>
    <col min="3585" max="3585" width="29.44140625" style="987" customWidth="1"/>
    <col min="3586" max="3586" width="8.44140625" style="987" customWidth="1"/>
    <col min="3587" max="3594" width="12.44140625" style="987" customWidth="1"/>
    <col min="3595" max="3840" width="11.5546875" style="987"/>
    <col min="3841" max="3841" width="29.44140625" style="987" customWidth="1"/>
    <col min="3842" max="3842" width="8.44140625" style="987" customWidth="1"/>
    <col min="3843" max="3850" width="12.44140625" style="987" customWidth="1"/>
    <col min="3851" max="4096" width="11.5546875" style="987"/>
    <col min="4097" max="4097" width="29.44140625" style="987" customWidth="1"/>
    <col min="4098" max="4098" width="8.44140625" style="987" customWidth="1"/>
    <col min="4099" max="4106" width="12.44140625" style="987" customWidth="1"/>
    <col min="4107" max="4352" width="11.5546875" style="987"/>
    <col min="4353" max="4353" width="29.44140625" style="987" customWidth="1"/>
    <col min="4354" max="4354" width="8.44140625" style="987" customWidth="1"/>
    <col min="4355" max="4362" width="12.44140625" style="987" customWidth="1"/>
    <col min="4363" max="4608" width="11.5546875" style="987"/>
    <col min="4609" max="4609" width="29.44140625" style="987" customWidth="1"/>
    <col min="4610" max="4610" width="8.44140625" style="987" customWidth="1"/>
    <col min="4611" max="4618" width="12.44140625" style="987" customWidth="1"/>
    <col min="4619" max="4864" width="11.5546875" style="987"/>
    <col min="4865" max="4865" width="29.44140625" style="987" customWidth="1"/>
    <col min="4866" max="4866" width="8.44140625" style="987" customWidth="1"/>
    <col min="4867" max="4874" width="12.44140625" style="987" customWidth="1"/>
    <col min="4875" max="5120" width="11.5546875" style="987"/>
    <col min="5121" max="5121" width="29.44140625" style="987" customWidth="1"/>
    <col min="5122" max="5122" width="8.44140625" style="987" customWidth="1"/>
    <col min="5123" max="5130" width="12.44140625" style="987" customWidth="1"/>
    <col min="5131" max="5376" width="11.5546875" style="987"/>
    <col min="5377" max="5377" width="29.44140625" style="987" customWidth="1"/>
    <col min="5378" max="5378" width="8.44140625" style="987" customWidth="1"/>
    <col min="5379" max="5386" width="12.44140625" style="987" customWidth="1"/>
    <col min="5387" max="5632" width="11.5546875" style="987"/>
    <col min="5633" max="5633" width="29.44140625" style="987" customWidth="1"/>
    <col min="5634" max="5634" width="8.44140625" style="987" customWidth="1"/>
    <col min="5635" max="5642" width="12.44140625" style="987" customWidth="1"/>
    <col min="5643" max="5888" width="11.5546875" style="987"/>
    <col min="5889" max="5889" width="29.44140625" style="987" customWidth="1"/>
    <col min="5890" max="5890" width="8.44140625" style="987" customWidth="1"/>
    <col min="5891" max="5898" width="12.44140625" style="987" customWidth="1"/>
    <col min="5899" max="6144" width="11.5546875" style="987"/>
    <col min="6145" max="6145" width="29.44140625" style="987" customWidth="1"/>
    <col min="6146" max="6146" width="8.44140625" style="987" customWidth="1"/>
    <col min="6147" max="6154" width="12.44140625" style="987" customWidth="1"/>
    <col min="6155" max="6400" width="11.5546875" style="987"/>
    <col min="6401" max="6401" width="29.44140625" style="987" customWidth="1"/>
    <col min="6402" max="6402" width="8.44140625" style="987" customWidth="1"/>
    <col min="6403" max="6410" width="12.44140625" style="987" customWidth="1"/>
    <col min="6411" max="6656" width="11.5546875" style="987"/>
    <col min="6657" max="6657" width="29.44140625" style="987" customWidth="1"/>
    <col min="6658" max="6658" width="8.44140625" style="987" customWidth="1"/>
    <col min="6659" max="6666" width="12.44140625" style="987" customWidth="1"/>
    <col min="6667" max="6912" width="11.5546875" style="987"/>
    <col min="6913" max="6913" width="29.44140625" style="987" customWidth="1"/>
    <col min="6914" max="6914" width="8.44140625" style="987" customWidth="1"/>
    <col min="6915" max="6922" width="12.44140625" style="987" customWidth="1"/>
    <col min="6923" max="7168" width="11.5546875" style="987"/>
    <col min="7169" max="7169" width="29.44140625" style="987" customWidth="1"/>
    <col min="7170" max="7170" width="8.44140625" style="987" customWidth="1"/>
    <col min="7171" max="7178" width="12.44140625" style="987" customWidth="1"/>
    <col min="7179" max="7424" width="11.5546875" style="987"/>
    <col min="7425" max="7425" width="29.44140625" style="987" customWidth="1"/>
    <col min="7426" max="7426" width="8.44140625" style="987" customWidth="1"/>
    <col min="7427" max="7434" width="12.44140625" style="987" customWidth="1"/>
    <col min="7435" max="7680" width="11.5546875" style="987"/>
    <col min="7681" max="7681" width="29.44140625" style="987" customWidth="1"/>
    <col min="7682" max="7682" width="8.44140625" style="987" customWidth="1"/>
    <col min="7683" max="7690" width="12.44140625" style="987" customWidth="1"/>
    <col min="7691" max="7936" width="11.5546875" style="987"/>
    <col min="7937" max="7937" width="29.44140625" style="987" customWidth="1"/>
    <col min="7938" max="7938" width="8.44140625" style="987" customWidth="1"/>
    <col min="7939" max="7946" width="12.44140625" style="987" customWidth="1"/>
    <col min="7947" max="8192" width="11.5546875" style="987"/>
    <col min="8193" max="8193" width="29.44140625" style="987" customWidth="1"/>
    <col min="8194" max="8194" width="8.44140625" style="987" customWidth="1"/>
    <col min="8195" max="8202" width="12.44140625" style="987" customWidth="1"/>
    <col min="8203" max="8448" width="11.5546875" style="987"/>
    <col min="8449" max="8449" width="29.44140625" style="987" customWidth="1"/>
    <col min="8450" max="8450" width="8.44140625" style="987" customWidth="1"/>
    <col min="8451" max="8458" width="12.44140625" style="987" customWidth="1"/>
    <col min="8459" max="8704" width="11.5546875" style="987"/>
    <col min="8705" max="8705" width="29.44140625" style="987" customWidth="1"/>
    <col min="8706" max="8706" width="8.44140625" style="987" customWidth="1"/>
    <col min="8707" max="8714" width="12.44140625" style="987" customWidth="1"/>
    <col min="8715" max="8960" width="11.5546875" style="987"/>
    <col min="8961" max="8961" width="29.44140625" style="987" customWidth="1"/>
    <col min="8962" max="8962" width="8.44140625" style="987" customWidth="1"/>
    <col min="8963" max="8970" width="12.44140625" style="987" customWidth="1"/>
    <col min="8971" max="9216" width="11.5546875" style="987"/>
    <col min="9217" max="9217" width="29.44140625" style="987" customWidth="1"/>
    <col min="9218" max="9218" width="8.44140625" style="987" customWidth="1"/>
    <col min="9219" max="9226" width="12.44140625" style="987" customWidth="1"/>
    <col min="9227" max="9472" width="11.5546875" style="987"/>
    <col min="9473" max="9473" width="29.44140625" style="987" customWidth="1"/>
    <col min="9474" max="9474" width="8.44140625" style="987" customWidth="1"/>
    <col min="9475" max="9482" width="12.44140625" style="987" customWidth="1"/>
    <col min="9483" max="9728" width="11.5546875" style="987"/>
    <col min="9729" max="9729" width="29.44140625" style="987" customWidth="1"/>
    <col min="9730" max="9730" width="8.44140625" style="987" customWidth="1"/>
    <col min="9731" max="9738" width="12.44140625" style="987" customWidth="1"/>
    <col min="9739" max="9984" width="11.5546875" style="987"/>
    <col min="9985" max="9985" width="29.44140625" style="987" customWidth="1"/>
    <col min="9986" max="9986" width="8.44140625" style="987" customWidth="1"/>
    <col min="9987" max="9994" width="12.44140625" style="987" customWidth="1"/>
    <col min="9995" max="10240" width="11.5546875" style="987"/>
    <col min="10241" max="10241" width="29.44140625" style="987" customWidth="1"/>
    <col min="10242" max="10242" width="8.44140625" style="987" customWidth="1"/>
    <col min="10243" max="10250" width="12.44140625" style="987" customWidth="1"/>
    <col min="10251" max="10496" width="11.5546875" style="987"/>
    <col min="10497" max="10497" width="29.44140625" style="987" customWidth="1"/>
    <col min="10498" max="10498" width="8.44140625" style="987" customWidth="1"/>
    <col min="10499" max="10506" width="12.44140625" style="987" customWidth="1"/>
    <col min="10507" max="10752" width="11.5546875" style="987"/>
    <col min="10753" max="10753" width="29.44140625" style="987" customWidth="1"/>
    <col min="10754" max="10754" width="8.44140625" style="987" customWidth="1"/>
    <col min="10755" max="10762" width="12.44140625" style="987" customWidth="1"/>
    <col min="10763" max="11008" width="11.5546875" style="987"/>
    <col min="11009" max="11009" width="29.44140625" style="987" customWidth="1"/>
    <col min="11010" max="11010" width="8.44140625" style="987" customWidth="1"/>
    <col min="11011" max="11018" width="12.44140625" style="987" customWidth="1"/>
    <col min="11019" max="11264" width="11.5546875" style="987"/>
    <col min="11265" max="11265" width="29.44140625" style="987" customWidth="1"/>
    <col min="11266" max="11266" width="8.44140625" style="987" customWidth="1"/>
    <col min="11267" max="11274" width="12.44140625" style="987" customWidth="1"/>
    <col min="11275" max="11520" width="11.5546875" style="987"/>
    <col min="11521" max="11521" width="29.44140625" style="987" customWidth="1"/>
    <col min="11522" max="11522" width="8.44140625" style="987" customWidth="1"/>
    <col min="11523" max="11530" width="12.44140625" style="987" customWidth="1"/>
    <col min="11531" max="11776" width="11.5546875" style="987"/>
    <col min="11777" max="11777" width="29.44140625" style="987" customWidth="1"/>
    <col min="11778" max="11778" width="8.44140625" style="987" customWidth="1"/>
    <col min="11779" max="11786" width="12.44140625" style="987" customWidth="1"/>
    <col min="11787" max="12032" width="11.5546875" style="987"/>
    <col min="12033" max="12033" width="29.44140625" style="987" customWidth="1"/>
    <col min="12034" max="12034" width="8.44140625" style="987" customWidth="1"/>
    <col min="12035" max="12042" width="12.44140625" style="987" customWidth="1"/>
    <col min="12043" max="12288" width="11.5546875" style="987"/>
    <col min="12289" max="12289" width="29.44140625" style="987" customWidth="1"/>
    <col min="12290" max="12290" width="8.44140625" style="987" customWidth="1"/>
    <col min="12291" max="12298" width="12.44140625" style="987" customWidth="1"/>
    <col min="12299" max="12544" width="11.5546875" style="987"/>
    <col min="12545" max="12545" width="29.44140625" style="987" customWidth="1"/>
    <col min="12546" max="12546" width="8.44140625" style="987" customWidth="1"/>
    <col min="12547" max="12554" width="12.44140625" style="987" customWidth="1"/>
    <col min="12555" max="12800" width="11.5546875" style="987"/>
    <col min="12801" max="12801" width="29.44140625" style="987" customWidth="1"/>
    <col min="12802" max="12802" width="8.44140625" style="987" customWidth="1"/>
    <col min="12803" max="12810" width="12.44140625" style="987" customWidth="1"/>
    <col min="12811" max="13056" width="11.5546875" style="987"/>
    <col min="13057" max="13057" width="29.44140625" style="987" customWidth="1"/>
    <col min="13058" max="13058" width="8.44140625" style="987" customWidth="1"/>
    <col min="13059" max="13066" width="12.44140625" style="987" customWidth="1"/>
    <col min="13067" max="13312" width="11.5546875" style="987"/>
    <col min="13313" max="13313" width="29.44140625" style="987" customWidth="1"/>
    <col min="13314" max="13314" width="8.44140625" style="987" customWidth="1"/>
    <col min="13315" max="13322" width="12.44140625" style="987" customWidth="1"/>
    <col min="13323" max="13568" width="11.5546875" style="987"/>
    <col min="13569" max="13569" width="29.44140625" style="987" customWidth="1"/>
    <col min="13570" max="13570" width="8.44140625" style="987" customWidth="1"/>
    <col min="13571" max="13578" width="12.44140625" style="987" customWidth="1"/>
    <col min="13579" max="13824" width="11.5546875" style="987"/>
    <col min="13825" max="13825" width="29.44140625" style="987" customWidth="1"/>
    <col min="13826" max="13826" width="8.44140625" style="987" customWidth="1"/>
    <col min="13827" max="13834" width="12.44140625" style="987" customWidth="1"/>
    <col min="13835" max="14080" width="11.5546875" style="987"/>
    <col min="14081" max="14081" width="29.44140625" style="987" customWidth="1"/>
    <col min="14082" max="14082" width="8.44140625" style="987" customWidth="1"/>
    <col min="14083" max="14090" width="12.44140625" style="987" customWidth="1"/>
    <col min="14091" max="14336" width="11.5546875" style="987"/>
    <col min="14337" max="14337" width="29.44140625" style="987" customWidth="1"/>
    <col min="14338" max="14338" width="8.44140625" style="987" customWidth="1"/>
    <col min="14339" max="14346" width="12.44140625" style="987" customWidth="1"/>
    <col min="14347" max="14592" width="11.5546875" style="987"/>
    <col min="14593" max="14593" width="29.44140625" style="987" customWidth="1"/>
    <col min="14594" max="14594" width="8.44140625" style="987" customWidth="1"/>
    <col min="14595" max="14602" width="12.44140625" style="987" customWidth="1"/>
    <col min="14603" max="14848" width="11.5546875" style="987"/>
    <col min="14849" max="14849" width="29.44140625" style="987" customWidth="1"/>
    <col min="14850" max="14850" width="8.44140625" style="987" customWidth="1"/>
    <col min="14851" max="14858" width="12.44140625" style="987" customWidth="1"/>
    <col min="14859" max="15104" width="11.5546875" style="987"/>
    <col min="15105" max="15105" width="29.44140625" style="987" customWidth="1"/>
    <col min="15106" max="15106" width="8.44140625" style="987" customWidth="1"/>
    <col min="15107" max="15114" width="12.44140625" style="987" customWidth="1"/>
    <col min="15115" max="15360" width="11.5546875" style="987"/>
    <col min="15361" max="15361" width="29.44140625" style="987" customWidth="1"/>
    <col min="15362" max="15362" width="8.44140625" style="987" customWidth="1"/>
    <col min="15363" max="15370" width="12.44140625" style="987" customWidth="1"/>
    <col min="15371" max="15616" width="11.5546875" style="987"/>
    <col min="15617" max="15617" width="29.44140625" style="987" customWidth="1"/>
    <col min="15618" max="15618" width="8.44140625" style="987" customWidth="1"/>
    <col min="15619" max="15626" width="12.44140625" style="987" customWidth="1"/>
    <col min="15627" max="15872" width="11.5546875" style="987"/>
    <col min="15873" max="15873" width="29.44140625" style="987" customWidth="1"/>
    <col min="15874" max="15874" width="8.44140625" style="987" customWidth="1"/>
    <col min="15875" max="15882" width="12.44140625" style="987" customWidth="1"/>
    <col min="15883" max="16128" width="11.5546875" style="987"/>
    <col min="16129" max="16129" width="29.44140625" style="987" customWidth="1"/>
    <col min="16130" max="16130" width="8.44140625" style="987" customWidth="1"/>
    <col min="16131" max="16138" width="12.44140625" style="987" customWidth="1"/>
    <col min="16139" max="16384" width="11.5546875" style="987"/>
  </cols>
  <sheetData>
    <row r="1" spans="1:12">
      <c r="A1" s="1219" t="s">
        <v>1044</v>
      </c>
    </row>
    <row r="2" spans="1:12" s="989" customFormat="1" ht="28.2">
      <c r="A2" s="988" t="s">
        <v>916</v>
      </c>
      <c r="B2" s="988"/>
      <c r="C2" s="988"/>
      <c r="D2" s="988"/>
      <c r="E2" s="988"/>
      <c r="F2" s="988"/>
      <c r="G2" s="988"/>
      <c r="H2" s="988"/>
      <c r="I2" s="988"/>
      <c r="J2" s="988"/>
    </row>
    <row r="3" spans="1:12" s="990" customFormat="1" ht="25.2">
      <c r="A3" s="72" t="s">
        <v>917</v>
      </c>
      <c r="B3" s="72"/>
      <c r="C3" s="72"/>
      <c r="D3" s="72"/>
      <c r="E3" s="72"/>
      <c r="F3" s="72"/>
      <c r="G3" s="72"/>
      <c r="H3" s="72"/>
      <c r="I3" s="72"/>
      <c r="J3" s="72"/>
      <c r="L3" s="991"/>
    </row>
    <row r="4" spans="1:12" ht="21.75" customHeight="1">
      <c r="A4" s="992" t="s">
        <v>918</v>
      </c>
      <c r="B4" s="992"/>
      <c r="C4" s="992"/>
      <c r="D4" s="992"/>
      <c r="E4" s="992"/>
      <c r="F4" s="992"/>
      <c r="G4" s="992"/>
      <c r="H4" s="992"/>
      <c r="I4" s="992"/>
      <c r="J4" s="992"/>
    </row>
    <row r="5" spans="1:12" ht="14.4" thickBot="1"/>
    <row r="6" spans="1:12" ht="20.25" customHeight="1">
      <c r="A6" s="993" t="s">
        <v>1</v>
      </c>
      <c r="B6" s="994"/>
      <c r="C6" s="993" t="s">
        <v>919</v>
      </c>
      <c r="D6" s="993"/>
      <c r="E6" s="993"/>
      <c r="F6" s="993"/>
      <c r="G6" s="993"/>
      <c r="H6" s="993"/>
      <c r="I6" s="993"/>
      <c r="J6" s="995" t="s">
        <v>103</v>
      </c>
    </row>
    <row r="7" spans="1:12" ht="33.75" customHeight="1">
      <c r="A7" s="996"/>
      <c r="B7" s="997"/>
      <c r="C7" s="998" t="s">
        <v>920</v>
      </c>
      <c r="D7" s="999" t="s">
        <v>921</v>
      </c>
      <c r="E7" s="1000" t="s">
        <v>877</v>
      </c>
      <c r="F7" s="1000" t="s">
        <v>878</v>
      </c>
      <c r="G7" s="1000" t="s">
        <v>44</v>
      </c>
      <c r="H7" s="1000" t="s">
        <v>922</v>
      </c>
      <c r="I7" s="1000" t="s">
        <v>923</v>
      </c>
      <c r="J7" s="1001"/>
    </row>
    <row r="8" spans="1:12" ht="3.15" customHeight="1">
      <c r="A8" s="1002"/>
      <c r="B8" s="1002"/>
      <c r="C8" s="1003"/>
      <c r="D8" s="1004"/>
      <c r="E8" s="1004"/>
      <c r="J8" s="1005"/>
    </row>
    <row r="9" spans="1:12" s="1011" customFormat="1" ht="25.2" customHeight="1">
      <c r="A9" s="1006" t="s">
        <v>68</v>
      </c>
      <c r="B9" s="1007"/>
      <c r="C9" s="1008" t="s">
        <v>69</v>
      </c>
      <c r="D9" s="1008" t="s">
        <v>69</v>
      </c>
      <c r="E9" s="1008" t="s">
        <v>69</v>
      </c>
      <c r="F9" s="1008">
        <v>114.36</v>
      </c>
      <c r="G9" s="1008">
        <v>25.289000000000001</v>
      </c>
      <c r="H9" s="1008">
        <v>27104.004000000001</v>
      </c>
      <c r="I9" s="1008" t="s">
        <v>69</v>
      </c>
      <c r="J9" s="1009">
        <v>27243.653000000002</v>
      </c>
      <c r="K9" s="1010"/>
    </row>
    <row r="10" spans="1:12" s="1011" customFormat="1" ht="25.2" customHeight="1">
      <c r="A10" s="1006" t="s">
        <v>29</v>
      </c>
      <c r="B10" s="1007"/>
      <c r="C10" s="1008" t="s">
        <v>69</v>
      </c>
      <c r="D10" s="1008" t="s">
        <v>69</v>
      </c>
      <c r="E10" s="1008" t="s">
        <v>69</v>
      </c>
      <c r="F10" s="1008">
        <v>13650.692999999999</v>
      </c>
      <c r="G10" s="1008">
        <v>11942.456</v>
      </c>
      <c r="H10" s="1008">
        <v>4406.8500000000004</v>
      </c>
      <c r="I10" s="1008" t="s">
        <v>69</v>
      </c>
      <c r="J10" s="1009">
        <v>29999.998999999996</v>
      </c>
      <c r="K10" s="1010"/>
    </row>
    <row r="11" spans="1:12" s="1011" customFormat="1" ht="25.2" customHeight="1">
      <c r="A11" s="1006" t="s">
        <v>30</v>
      </c>
      <c r="B11" s="1007"/>
      <c r="C11" s="1008" t="s">
        <v>69</v>
      </c>
      <c r="D11" s="1008" t="s">
        <v>69</v>
      </c>
      <c r="E11" s="1008" t="s">
        <v>69</v>
      </c>
      <c r="F11" s="1008">
        <v>979.28200000000004</v>
      </c>
      <c r="G11" s="1008">
        <v>659.91099999999994</v>
      </c>
      <c r="H11" s="1008">
        <v>13389.344999999999</v>
      </c>
      <c r="I11" s="1008" t="s">
        <v>69</v>
      </c>
      <c r="J11" s="1009">
        <v>15028.537999999999</v>
      </c>
      <c r="K11" s="1010"/>
    </row>
    <row r="12" spans="1:12" s="1011" customFormat="1" ht="25.2" customHeight="1">
      <c r="A12" s="1006" t="s">
        <v>31</v>
      </c>
      <c r="B12" s="1007"/>
      <c r="C12" s="1008" t="s">
        <v>69</v>
      </c>
      <c r="D12" s="1008" t="s">
        <v>69</v>
      </c>
      <c r="E12" s="1008" t="s">
        <v>69</v>
      </c>
      <c r="F12" s="1008">
        <v>757.16200000000003</v>
      </c>
      <c r="G12" s="1008">
        <v>348.21100000000001</v>
      </c>
      <c r="H12" s="1008">
        <v>831.76800000000003</v>
      </c>
      <c r="I12" s="1008" t="s">
        <v>69</v>
      </c>
      <c r="J12" s="1009">
        <v>1937.1410000000001</v>
      </c>
      <c r="K12" s="1010"/>
    </row>
    <row r="13" spans="1:12" s="1011" customFormat="1" ht="25.2" customHeight="1">
      <c r="A13" s="1006" t="s">
        <v>32</v>
      </c>
      <c r="B13" s="1007"/>
      <c r="C13" s="1008" t="s">
        <v>69</v>
      </c>
      <c r="D13" s="1008" t="s">
        <v>69</v>
      </c>
      <c r="E13" s="1008" t="s">
        <v>69</v>
      </c>
      <c r="F13" s="1008" t="s">
        <v>69</v>
      </c>
      <c r="G13" s="1008" t="s">
        <v>69</v>
      </c>
      <c r="H13" s="1008">
        <v>18154.244999999999</v>
      </c>
      <c r="I13" s="1008" t="s">
        <v>69</v>
      </c>
      <c r="J13" s="1009">
        <v>18154.244999999999</v>
      </c>
      <c r="K13" s="1010"/>
    </row>
    <row r="14" spans="1:12" s="1011" customFormat="1" ht="25.2" customHeight="1">
      <c r="A14" s="1006" t="s">
        <v>33</v>
      </c>
      <c r="B14" s="1007"/>
      <c r="C14" s="1008" t="s">
        <v>69</v>
      </c>
      <c r="D14" s="1008" t="s">
        <v>69</v>
      </c>
      <c r="E14" s="1008">
        <v>155.55799999999999</v>
      </c>
      <c r="F14" s="1008">
        <v>373.10700000000003</v>
      </c>
      <c r="G14" s="1008">
        <v>26.177</v>
      </c>
      <c r="H14" s="1008">
        <v>1510.566</v>
      </c>
      <c r="I14" s="1008" t="s">
        <v>69</v>
      </c>
      <c r="J14" s="1009">
        <v>2065.4079999999999</v>
      </c>
      <c r="K14" s="1010"/>
    </row>
    <row r="15" spans="1:12" s="1011" customFormat="1" ht="25.2" customHeight="1">
      <c r="A15" s="1006" t="s">
        <v>34</v>
      </c>
      <c r="B15" s="1007"/>
      <c r="C15" s="1008" t="s">
        <v>69</v>
      </c>
      <c r="D15" s="1008" t="s">
        <v>69</v>
      </c>
      <c r="E15" s="1008" t="s">
        <v>69</v>
      </c>
      <c r="F15" s="1008">
        <v>990.755</v>
      </c>
      <c r="G15" s="1008">
        <v>837.37599999999998</v>
      </c>
      <c r="H15" s="1008">
        <v>165.613</v>
      </c>
      <c r="I15" s="1008" t="s">
        <v>69</v>
      </c>
      <c r="J15" s="1009">
        <v>1993.7439999999999</v>
      </c>
      <c r="K15" s="1010"/>
    </row>
    <row r="16" spans="1:12" s="1011" customFormat="1" ht="25.2" customHeight="1">
      <c r="A16" s="1006" t="s">
        <v>35</v>
      </c>
      <c r="B16" s="1007"/>
      <c r="C16" s="1008" t="s">
        <v>69</v>
      </c>
      <c r="D16" s="1008" t="s">
        <v>69</v>
      </c>
      <c r="E16" s="1008" t="s">
        <v>69</v>
      </c>
      <c r="F16" s="1008">
        <v>938.14599999999996</v>
      </c>
      <c r="G16" s="1008">
        <v>647.096</v>
      </c>
      <c r="H16" s="1008" t="s">
        <v>69</v>
      </c>
      <c r="I16" s="1008" t="s">
        <v>69</v>
      </c>
      <c r="J16" s="1009">
        <v>1585.242</v>
      </c>
      <c r="K16" s="1010"/>
    </row>
    <row r="17" spans="1:11" s="1014" customFormat="1" ht="30.75" customHeight="1" thickBot="1">
      <c r="A17" s="1012" t="s">
        <v>924</v>
      </c>
      <c r="B17" s="1012"/>
      <c r="C17" s="1013" t="s">
        <v>69</v>
      </c>
      <c r="D17" s="1013" t="s">
        <v>69</v>
      </c>
      <c r="E17" s="1013">
        <v>155.55799999999999</v>
      </c>
      <c r="F17" s="1013">
        <v>17803.505000000001</v>
      </c>
      <c r="G17" s="1013">
        <v>14486.516</v>
      </c>
      <c r="H17" s="1013">
        <v>65562.391000000003</v>
      </c>
      <c r="I17" s="1013" t="s">
        <v>69</v>
      </c>
      <c r="J17" s="1013">
        <v>98007.97</v>
      </c>
      <c r="K17" s="1010"/>
    </row>
    <row r="18" spans="1:11" s="1011" customFormat="1" ht="15" customHeight="1">
      <c r="A18" s="1011" t="s">
        <v>925</v>
      </c>
    </row>
    <row r="19" spans="1:11" ht="13.95" customHeight="1">
      <c r="A19" s="1015" t="s">
        <v>330</v>
      </c>
      <c r="B19" s="1015"/>
      <c r="C19" s="1015"/>
      <c r="D19" s="1015"/>
      <c r="E19" s="1015"/>
      <c r="F19" s="1015"/>
      <c r="G19" s="1015"/>
      <c r="H19" s="1015"/>
      <c r="I19" s="1015"/>
      <c r="J19" s="1015"/>
    </row>
    <row r="20" spans="1:11" ht="12.6" customHeight="1">
      <c r="A20" s="1015"/>
      <c r="B20" s="1015"/>
      <c r="C20" s="1015"/>
      <c r="D20" s="1015"/>
      <c r="E20" s="1015"/>
      <c r="F20" s="1015"/>
      <c r="G20" s="1015"/>
      <c r="H20" s="1015"/>
      <c r="I20" s="1015"/>
      <c r="J20" s="1015"/>
    </row>
    <row r="21" spans="1:11" ht="6" customHeight="1">
      <c r="A21" s="1015"/>
      <c r="B21" s="1015"/>
      <c r="C21" s="1015"/>
      <c r="D21" s="1015"/>
      <c r="E21" s="1015"/>
      <c r="F21" s="1015"/>
      <c r="G21" s="1015"/>
      <c r="H21" s="1015"/>
      <c r="I21" s="1015"/>
      <c r="J21" s="1015"/>
    </row>
    <row r="22" spans="1:11">
      <c r="A22" s="305" t="s">
        <v>71</v>
      </c>
    </row>
  </sheetData>
  <mergeCells count="7">
    <mergeCell ref="A19:J21"/>
    <mergeCell ref="A2:J2"/>
    <mergeCell ref="A3:J3"/>
    <mergeCell ref="A4:J4"/>
    <mergeCell ref="A6:A7"/>
    <mergeCell ref="C6:I6"/>
    <mergeCell ref="J6:J7"/>
  </mergeCells>
  <hyperlinks>
    <hyperlink ref="A1" location="Índice!A1" display="Volver al Índice" xr:uid="{463D8166-F609-469C-830E-CA13B85A3CA3}"/>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31C05-89BB-4547-9155-DC040D76A6AA}">
  <dimension ref="A1:M21"/>
  <sheetViews>
    <sheetView showGridLines="0" zoomScaleNormal="75" workbookViewId="0"/>
  </sheetViews>
  <sheetFormatPr baseColWidth="10" defaultRowHeight="13.2"/>
  <cols>
    <col min="1" max="1" width="31" style="7" customWidth="1"/>
    <col min="2" max="3" width="19.44140625" style="7" customWidth="1"/>
    <col min="4" max="4" width="20.44140625" style="7" customWidth="1"/>
    <col min="5" max="5" width="4.44140625" style="7" customWidth="1"/>
    <col min="6" max="8" width="19.44140625" style="7" customWidth="1"/>
    <col min="9" max="256" width="11.5546875" style="7"/>
    <col min="257" max="257" width="31" style="7" customWidth="1"/>
    <col min="258" max="259" width="19.44140625" style="7" customWidth="1"/>
    <col min="260" max="260" width="20.44140625" style="7" customWidth="1"/>
    <col min="261" max="261" width="4.44140625" style="7" customWidth="1"/>
    <col min="262" max="264" width="19.44140625" style="7" customWidth="1"/>
    <col min="265" max="512" width="11.5546875" style="7"/>
    <col min="513" max="513" width="31" style="7" customWidth="1"/>
    <col min="514" max="515" width="19.44140625" style="7" customWidth="1"/>
    <col min="516" max="516" width="20.44140625" style="7" customWidth="1"/>
    <col min="517" max="517" width="4.44140625" style="7" customWidth="1"/>
    <col min="518" max="520" width="19.44140625" style="7" customWidth="1"/>
    <col min="521" max="768" width="11.5546875" style="7"/>
    <col min="769" max="769" width="31" style="7" customWidth="1"/>
    <col min="770" max="771" width="19.44140625" style="7" customWidth="1"/>
    <col min="772" max="772" width="20.44140625" style="7" customWidth="1"/>
    <col min="773" max="773" width="4.44140625" style="7" customWidth="1"/>
    <col min="774" max="776" width="19.44140625" style="7" customWidth="1"/>
    <col min="777" max="1024" width="11.5546875" style="7"/>
    <col min="1025" max="1025" width="31" style="7" customWidth="1"/>
    <col min="1026" max="1027" width="19.44140625" style="7" customWidth="1"/>
    <col min="1028" max="1028" width="20.44140625" style="7" customWidth="1"/>
    <col min="1029" max="1029" width="4.44140625" style="7" customWidth="1"/>
    <col min="1030" max="1032" width="19.44140625" style="7" customWidth="1"/>
    <col min="1033" max="1280" width="11.5546875" style="7"/>
    <col min="1281" max="1281" width="31" style="7" customWidth="1"/>
    <col min="1282" max="1283" width="19.44140625" style="7" customWidth="1"/>
    <col min="1284" max="1284" width="20.44140625" style="7" customWidth="1"/>
    <col min="1285" max="1285" width="4.44140625" style="7" customWidth="1"/>
    <col min="1286" max="1288" width="19.44140625" style="7" customWidth="1"/>
    <col min="1289" max="1536" width="11.5546875" style="7"/>
    <col min="1537" max="1537" width="31" style="7" customWidth="1"/>
    <col min="1538" max="1539" width="19.44140625" style="7" customWidth="1"/>
    <col min="1540" max="1540" width="20.44140625" style="7" customWidth="1"/>
    <col min="1541" max="1541" width="4.44140625" style="7" customWidth="1"/>
    <col min="1542" max="1544" width="19.44140625" style="7" customWidth="1"/>
    <col min="1545" max="1792" width="11.5546875" style="7"/>
    <col min="1793" max="1793" width="31" style="7" customWidth="1"/>
    <col min="1794" max="1795" width="19.44140625" style="7" customWidth="1"/>
    <col min="1796" max="1796" width="20.44140625" style="7" customWidth="1"/>
    <col min="1797" max="1797" width="4.44140625" style="7" customWidth="1"/>
    <col min="1798" max="1800" width="19.44140625" style="7" customWidth="1"/>
    <col min="1801" max="2048" width="11.5546875" style="7"/>
    <col min="2049" max="2049" width="31" style="7" customWidth="1"/>
    <col min="2050" max="2051" width="19.44140625" style="7" customWidth="1"/>
    <col min="2052" max="2052" width="20.44140625" style="7" customWidth="1"/>
    <col min="2053" max="2053" width="4.44140625" style="7" customWidth="1"/>
    <col min="2054" max="2056" width="19.44140625" style="7" customWidth="1"/>
    <col min="2057" max="2304" width="11.5546875" style="7"/>
    <col min="2305" max="2305" width="31" style="7" customWidth="1"/>
    <col min="2306" max="2307" width="19.44140625" style="7" customWidth="1"/>
    <col min="2308" max="2308" width="20.44140625" style="7" customWidth="1"/>
    <col min="2309" max="2309" width="4.44140625" style="7" customWidth="1"/>
    <col min="2310" max="2312" width="19.44140625" style="7" customWidth="1"/>
    <col min="2313" max="2560" width="11.5546875" style="7"/>
    <col min="2561" max="2561" width="31" style="7" customWidth="1"/>
    <col min="2562" max="2563" width="19.44140625" style="7" customWidth="1"/>
    <col min="2564" max="2564" width="20.44140625" style="7" customWidth="1"/>
    <col min="2565" max="2565" width="4.44140625" style="7" customWidth="1"/>
    <col min="2566" max="2568" width="19.44140625" style="7" customWidth="1"/>
    <col min="2569" max="2816" width="11.5546875" style="7"/>
    <col min="2817" max="2817" width="31" style="7" customWidth="1"/>
    <col min="2818" max="2819" width="19.44140625" style="7" customWidth="1"/>
    <col min="2820" max="2820" width="20.44140625" style="7" customWidth="1"/>
    <col min="2821" max="2821" width="4.44140625" style="7" customWidth="1"/>
    <col min="2822" max="2824" width="19.44140625" style="7" customWidth="1"/>
    <col min="2825" max="3072" width="11.5546875" style="7"/>
    <col min="3073" max="3073" width="31" style="7" customWidth="1"/>
    <col min="3074" max="3075" width="19.44140625" style="7" customWidth="1"/>
    <col min="3076" max="3076" width="20.44140625" style="7" customWidth="1"/>
    <col min="3077" max="3077" width="4.44140625" style="7" customWidth="1"/>
    <col min="3078" max="3080" width="19.44140625" style="7" customWidth="1"/>
    <col min="3081" max="3328" width="11.5546875" style="7"/>
    <col min="3329" max="3329" width="31" style="7" customWidth="1"/>
    <col min="3330" max="3331" width="19.44140625" style="7" customWidth="1"/>
    <col min="3332" max="3332" width="20.44140625" style="7" customWidth="1"/>
    <col min="3333" max="3333" width="4.44140625" style="7" customWidth="1"/>
    <col min="3334" max="3336" width="19.44140625" style="7" customWidth="1"/>
    <col min="3337" max="3584" width="11.5546875" style="7"/>
    <col min="3585" max="3585" width="31" style="7" customWidth="1"/>
    <col min="3586" max="3587" width="19.44140625" style="7" customWidth="1"/>
    <col min="3588" max="3588" width="20.44140625" style="7" customWidth="1"/>
    <col min="3589" max="3589" width="4.44140625" style="7" customWidth="1"/>
    <col min="3590" max="3592" width="19.44140625" style="7" customWidth="1"/>
    <col min="3593" max="3840" width="11.5546875" style="7"/>
    <col min="3841" max="3841" width="31" style="7" customWidth="1"/>
    <col min="3842" max="3843" width="19.44140625" style="7" customWidth="1"/>
    <col min="3844" max="3844" width="20.44140625" style="7" customWidth="1"/>
    <col min="3845" max="3845" width="4.44140625" style="7" customWidth="1"/>
    <col min="3846" max="3848" width="19.44140625" style="7" customWidth="1"/>
    <col min="3849" max="4096" width="11.5546875" style="7"/>
    <col min="4097" max="4097" width="31" style="7" customWidth="1"/>
    <col min="4098" max="4099" width="19.44140625" style="7" customWidth="1"/>
    <col min="4100" max="4100" width="20.44140625" style="7" customWidth="1"/>
    <col min="4101" max="4101" width="4.44140625" style="7" customWidth="1"/>
    <col min="4102" max="4104" width="19.44140625" style="7" customWidth="1"/>
    <col min="4105" max="4352" width="11.5546875" style="7"/>
    <col min="4353" max="4353" width="31" style="7" customWidth="1"/>
    <col min="4354" max="4355" width="19.44140625" style="7" customWidth="1"/>
    <col min="4356" max="4356" width="20.44140625" style="7" customWidth="1"/>
    <col min="4357" max="4357" width="4.44140625" style="7" customWidth="1"/>
    <col min="4358" max="4360" width="19.44140625" style="7" customWidth="1"/>
    <col min="4361" max="4608" width="11.5546875" style="7"/>
    <col min="4609" max="4609" width="31" style="7" customWidth="1"/>
    <col min="4610" max="4611" width="19.44140625" style="7" customWidth="1"/>
    <col min="4612" max="4612" width="20.44140625" style="7" customWidth="1"/>
    <col min="4613" max="4613" width="4.44140625" style="7" customWidth="1"/>
    <col min="4614" max="4616" width="19.44140625" style="7" customWidth="1"/>
    <col min="4617" max="4864" width="11.5546875" style="7"/>
    <col min="4865" max="4865" width="31" style="7" customWidth="1"/>
    <col min="4866" max="4867" width="19.44140625" style="7" customWidth="1"/>
    <col min="4868" max="4868" width="20.44140625" style="7" customWidth="1"/>
    <col min="4869" max="4869" width="4.44140625" style="7" customWidth="1"/>
    <col min="4870" max="4872" width="19.44140625" style="7" customWidth="1"/>
    <col min="4873" max="5120" width="11.5546875" style="7"/>
    <col min="5121" max="5121" width="31" style="7" customWidth="1"/>
    <col min="5122" max="5123" width="19.44140625" style="7" customWidth="1"/>
    <col min="5124" max="5124" width="20.44140625" style="7" customWidth="1"/>
    <col min="5125" max="5125" width="4.44140625" style="7" customWidth="1"/>
    <col min="5126" max="5128" width="19.44140625" style="7" customWidth="1"/>
    <col min="5129" max="5376" width="11.5546875" style="7"/>
    <col min="5377" max="5377" width="31" style="7" customWidth="1"/>
    <col min="5378" max="5379" width="19.44140625" style="7" customWidth="1"/>
    <col min="5380" max="5380" width="20.44140625" style="7" customWidth="1"/>
    <col min="5381" max="5381" width="4.44140625" style="7" customWidth="1"/>
    <col min="5382" max="5384" width="19.44140625" style="7" customWidth="1"/>
    <col min="5385" max="5632" width="11.5546875" style="7"/>
    <col min="5633" max="5633" width="31" style="7" customWidth="1"/>
    <col min="5634" max="5635" width="19.44140625" style="7" customWidth="1"/>
    <col min="5636" max="5636" width="20.44140625" style="7" customWidth="1"/>
    <col min="5637" max="5637" width="4.44140625" style="7" customWidth="1"/>
    <col min="5638" max="5640" width="19.44140625" style="7" customWidth="1"/>
    <col min="5641" max="5888" width="11.5546875" style="7"/>
    <col min="5889" max="5889" width="31" style="7" customWidth="1"/>
    <col min="5890" max="5891" width="19.44140625" style="7" customWidth="1"/>
    <col min="5892" max="5892" width="20.44140625" style="7" customWidth="1"/>
    <col min="5893" max="5893" width="4.44140625" style="7" customWidth="1"/>
    <col min="5894" max="5896" width="19.44140625" style="7" customWidth="1"/>
    <col min="5897" max="6144" width="11.5546875" style="7"/>
    <col min="6145" max="6145" width="31" style="7" customWidth="1"/>
    <col min="6146" max="6147" width="19.44140625" style="7" customWidth="1"/>
    <col min="6148" max="6148" width="20.44140625" style="7" customWidth="1"/>
    <col min="6149" max="6149" width="4.44140625" style="7" customWidth="1"/>
    <col min="6150" max="6152" width="19.44140625" style="7" customWidth="1"/>
    <col min="6153" max="6400" width="11.5546875" style="7"/>
    <col min="6401" max="6401" width="31" style="7" customWidth="1"/>
    <col min="6402" max="6403" width="19.44140625" style="7" customWidth="1"/>
    <col min="6404" max="6404" width="20.44140625" style="7" customWidth="1"/>
    <col min="6405" max="6405" width="4.44140625" style="7" customWidth="1"/>
    <col min="6406" max="6408" width="19.44140625" style="7" customWidth="1"/>
    <col min="6409" max="6656" width="11.5546875" style="7"/>
    <col min="6657" max="6657" width="31" style="7" customWidth="1"/>
    <col min="6658" max="6659" width="19.44140625" style="7" customWidth="1"/>
    <col min="6660" max="6660" width="20.44140625" style="7" customWidth="1"/>
    <col min="6661" max="6661" width="4.44140625" style="7" customWidth="1"/>
    <col min="6662" max="6664" width="19.44140625" style="7" customWidth="1"/>
    <col min="6665" max="6912" width="11.5546875" style="7"/>
    <col min="6913" max="6913" width="31" style="7" customWidth="1"/>
    <col min="6914" max="6915" width="19.44140625" style="7" customWidth="1"/>
    <col min="6916" max="6916" width="20.44140625" style="7" customWidth="1"/>
    <col min="6917" max="6917" width="4.44140625" style="7" customWidth="1"/>
    <col min="6918" max="6920" width="19.44140625" style="7" customWidth="1"/>
    <col min="6921" max="7168" width="11.5546875" style="7"/>
    <col min="7169" max="7169" width="31" style="7" customWidth="1"/>
    <col min="7170" max="7171" width="19.44140625" style="7" customWidth="1"/>
    <col min="7172" max="7172" width="20.44140625" style="7" customWidth="1"/>
    <col min="7173" max="7173" width="4.44140625" style="7" customWidth="1"/>
    <col min="7174" max="7176" width="19.44140625" style="7" customWidth="1"/>
    <col min="7177" max="7424" width="11.5546875" style="7"/>
    <col min="7425" max="7425" width="31" style="7" customWidth="1"/>
    <col min="7426" max="7427" width="19.44140625" style="7" customWidth="1"/>
    <col min="7428" max="7428" width="20.44140625" style="7" customWidth="1"/>
    <col min="7429" max="7429" width="4.44140625" style="7" customWidth="1"/>
    <col min="7430" max="7432" width="19.44140625" style="7" customWidth="1"/>
    <col min="7433" max="7680" width="11.5546875" style="7"/>
    <col min="7681" max="7681" width="31" style="7" customWidth="1"/>
    <col min="7682" max="7683" width="19.44140625" style="7" customWidth="1"/>
    <col min="7684" max="7684" width="20.44140625" style="7" customWidth="1"/>
    <col min="7685" max="7685" width="4.44140625" style="7" customWidth="1"/>
    <col min="7686" max="7688" width="19.44140625" style="7" customWidth="1"/>
    <col min="7689" max="7936" width="11.5546875" style="7"/>
    <col min="7937" max="7937" width="31" style="7" customWidth="1"/>
    <col min="7938" max="7939" width="19.44140625" style="7" customWidth="1"/>
    <col min="7940" max="7940" width="20.44140625" style="7" customWidth="1"/>
    <col min="7941" max="7941" width="4.44140625" style="7" customWidth="1"/>
    <col min="7942" max="7944" width="19.44140625" style="7" customWidth="1"/>
    <col min="7945" max="8192" width="11.5546875" style="7"/>
    <col min="8193" max="8193" width="31" style="7" customWidth="1"/>
    <col min="8194" max="8195" width="19.44140625" style="7" customWidth="1"/>
    <col min="8196" max="8196" width="20.44140625" style="7" customWidth="1"/>
    <col min="8197" max="8197" width="4.44140625" style="7" customWidth="1"/>
    <col min="8198" max="8200" width="19.44140625" style="7" customWidth="1"/>
    <col min="8201" max="8448" width="11.5546875" style="7"/>
    <col min="8449" max="8449" width="31" style="7" customWidth="1"/>
    <col min="8450" max="8451" width="19.44140625" style="7" customWidth="1"/>
    <col min="8452" max="8452" width="20.44140625" style="7" customWidth="1"/>
    <col min="8453" max="8453" width="4.44140625" style="7" customWidth="1"/>
    <col min="8454" max="8456" width="19.44140625" style="7" customWidth="1"/>
    <col min="8457" max="8704" width="11.5546875" style="7"/>
    <col min="8705" max="8705" width="31" style="7" customWidth="1"/>
    <col min="8706" max="8707" width="19.44140625" style="7" customWidth="1"/>
    <col min="8708" max="8708" width="20.44140625" style="7" customWidth="1"/>
    <col min="8709" max="8709" width="4.44140625" style="7" customWidth="1"/>
    <col min="8710" max="8712" width="19.44140625" style="7" customWidth="1"/>
    <col min="8713" max="8960" width="11.5546875" style="7"/>
    <col min="8961" max="8961" width="31" style="7" customWidth="1"/>
    <col min="8962" max="8963" width="19.44140625" style="7" customWidth="1"/>
    <col min="8964" max="8964" width="20.44140625" style="7" customWidth="1"/>
    <col min="8965" max="8965" width="4.44140625" style="7" customWidth="1"/>
    <col min="8966" max="8968" width="19.44140625" style="7" customWidth="1"/>
    <col min="8969" max="9216" width="11.5546875" style="7"/>
    <col min="9217" max="9217" width="31" style="7" customWidth="1"/>
    <col min="9218" max="9219" width="19.44140625" style="7" customWidth="1"/>
    <col min="9220" max="9220" width="20.44140625" style="7" customWidth="1"/>
    <col min="9221" max="9221" width="4.44140625" style="7" customWidth="1"/>
    <col min="9222" max="9224" width="19.44140625" style="7" customWidth="1"/>
    <col min="9225" max="9472" width="11.5546875" style="7"/>
    <col min="9473" max="9473" width="31" style="7" customWidth="1"/>
    <col min="9474" max="9475" width="19.44140625" style="7" customWidth="1"/>
    <col min="9476" max="9476" width="20.44140625" style="7" customWidth="1"/>
    <col min="9477" max="9477" width="4.44140625" style="7" customWidth="1"/>
    <col min="9478" max="9480" width="19.44140625" style="7" customWidth="1"/>
    <col min="9481" max="9728" width="11.5546875" style="7"/>
    <col min="9729" max="9729" width="31" style="7" customWidth="1"/>
    <col min="9730" max="9731" width="19.44140625" style="7" customWidth="1"/>
    <col min="9732" max="9732" width="20.44140625" style="7" customWidth="1"/>
    <col min="9733" max="9733" width="4.44140625" style="7" customWidth="1"/>
    <col min="9734" max="9736" width="19.44140625" style="7" customWidth="1"/>
    <col min="9737" max="9984" width="11.5546875" style="7"/>
    <col min="9985" max="9985" width="31" style="7" customWidth="1"/>
    <col min="9986" max="9987" width="19.44140625" style="7" customWidth="1"/>
    <col min="9988" max="9988" width="20.44140625" style="7" customWidth="1"/>
    <col min="9989" max="9989" width="4.44140625" style="7" customWidth="1"/>
    <col min="9990" max="9992" width="19.44140625" style="7" customWidth="1"/>
    <col min="9993" max="10240" width="11.5546875" style="7"/>
    <col min="10241" max="10241" width="31" style="7" customWidth="1"/>
    <col min="10242" max="10243" width="19.44140625" style="7" customWidth="1"/>
    <col min="10244" max="10244" width="20.44140625" style="7" customWidth="1"/>
    <col min="10245" max="10245" width="4.44140625" style="7" customWidth="1"/>
    <col min="10246" max="10248" width="19.44140625" style="7" customWidth="1"/>
    <col min="10249" max="10496" width="11.5546875" style="7"/>
    <col min="10497" max="10497" width="31" style="7" customWidth="1"/>
    <col min="10498" max="10499" width="19.44140625" style="7" customWidth="1"/>
    <col min="10500" max="10500" width="20.44140625" style="7" customWidth="1"/>
    <col min="10501" max="10501" width="4.44140625" style="7" customWidth="1"/>
    <col min="10502" max="10504" width="19.44140625" style="7" customWidth="1"/>
    <col min="10505" max="10752" width="11.5546875" style="7"/>
    <col min="10753" max="10753" width="31" style="7" customWidth="1"/>
    <col min="10754" max="10755" width="19.44140625" style="7" customWidth="1"/>
    <col min="10756" max="10756" width="20.44140625" style="7" customWidth="1"/>
    <col min="10757" max="10757" width="4.44140625" style="7" customWidth="1"/>
    <col min="10758" max="10760" width="19.44140625" style="7" customWidth="1"/>
    <col min="10761" max="11008" width="11.5546875" style="7"/>
    <col min="11009" max="11009" width="31" style="7" customWidth="1"/>
    <col min="11010" max="11011" width="19.44140625" style="7" customWidth="1"/>
    <col min="11012" max="11012" width="20.44140625" style="7" customWidth="1"/>
    <col min="11013" max="11013" width="4.44140625" style="7" customWidth="1"/>
    <col min="11014" max="11016" width="19.44140625" style="7" customWidth="1"/>
    <col min="11017" max="11264" width="11.5546875" style="7"/>
    <col min="11265" max="11265" width="31" style="7" customWidth="1"/>
    <col min="11266" max="11267" width="19.44140625" style="7" customWidth="1"/>
    <col min="11268" max="11268" width="20.44140625" style="7" customWidth="1"/>
    <col min="11269" max="11269" width="4.44140625" style="7" customWidth="1"/>
    <col min="11270" max="11272" width="19.44140625" style="7" customWidth="1"/>
    <col min="11273" max="11520" width="11.5546875" style="7"/>
    <col min="11521" max="11521" width="31" style="7" customWidth="1"/>
    <col min="11522" max="11523" width="19.44140625" style="7" customWidth="1"/>
    <col min="11524" max="11524" width="20.44140625" style="7" customWidth="1"/>
    <col min="11525" max="11525" width="4.44140625" style="7" customWidth="1"/>
    <col min="11526" max="11528" width="19.44140625" style="7" customWidth="1"/>
    <col min="11529" max="11776" width="11.5546875" style="7"/>
    <col min="11777" max="11777" width="31" style="7" customWidth="1"/>
    <col min="11778" max="11779" width="19.44140625" style="7" customWidth="1"/>
    <col min="11780" max="11780" width="20.44140625" style="7" customWidth="1"/>
    <col min="11781" max="11781" width="4.44140625" style="7" customWidth="1"/>
    <col min="11782" max="11784" width="19.44140625" style="7" customWidth="1"/>
    <col min="11785" max="12032" width="11.5546875" style="7"/>
    <col min="12033" max="12033" width="31" style="7" customWidth="1"/>
    <col min="12034" max="12035" width="19.44140625" style="7" customWidth="1"/>
    <col min="12036" max="12036" width="20.44140625" style="7" customWidth="1"/>
    <col min="12037" max="12037" width="4.44140625" style="7" customWidth="1"/>
    <col min="12038" max="12040" width="19.44140625" style="7" customWidth="1"/>
    <col min="12041" max="12288" width="11.5546875" style="7"/>
    <col min="12289" max="12289" width="31" style="7" customWidth="1"/>
    <col min="12290" max="12291" width="19.44140625" style="7" customWidth="1"/>
    <col min="12292" max="12292" width="20.44140625" style="7" customWidth="1"/>
    <col min="12293" max="12293" width="4.44140625" style="7" customWidth="1"/>
    <col min="12294" max="12296" width="19.44140625" style="7" customWidth="1"/>
    <col min="12297" max="12544" width="11.5546875" style="7"/>
    <col min="12545" max="12545" width="31" style="7" customWidth="1"/>
    <col min="12546" max="12547" width="19.44140625" style="7" customWidth="1"/>
    <col min="12548" max="12548" width="20.44140625" style="7" customWidth="1"/>
    <col min="12549" max="12549" width="4.44140625" style="7" customWidth="1"/>
    <col min="12550" max="12552" width="19.44140625" style="7" customWidth="1"/>
    <col min="12553" max="12800" width="11.5546875" style="7"/>
    <col min="12801" max="12801" width="31" style="7" customWidth="1"/>
    <col min="12802" max="12803" width="19.44140625" style="7" customWidth="1"/>
    <col min="12804" max="12804" width="20.44140625" style="7" customWidth="1"/>
    <col min="12805" max="12805" width="4.44140625" style="7" customWidth="1"/>
    <col min="12806" max="12808" width="19.44140625" style="7" customWidth="1"/>
    <col min="12809" max="13056" width="11.5546875" style="7"/>
    <col min="13057" max="13057" width="31" style="7" customWidth="1"/>
    <col min="13058" max="13059" width="19.44140625" style="7" customWidth="1"/>
    <col min="13060" max="13060" width="20.44140625" style="7" customWidth="1"/>
    <col min="13061" max="13061" width="4.44140625" style="7" customWidth="1"/>
    <col min="13062" max="13064" width="19.44140625" style="7" customWidth="1"/>
    <col min="13065" max="13312" width="11.5546875" style="7"/>
    <col min="13313" max="13313" width="31" style="7" customWidth="1"/>
    <col min="13314" max="13315" width="19.44140625" style="7" customWidth="1"/>
    <col min="13316" max="13316" width="20.44140625" style="7" customWidth="1"/>
    <col min="13317" max="13317" width="4.44140625" style="7" customWidth="1"/>
    <col min="13318" max="13320" width="19.44140625" style="7" customWidth="1"/>
    <col min="13321" max="13568" width="11.5546875" style="7"/>
    <col min="13569" max="13569" width="31" style="7" customWidth="1"/>
    <col min="13570" max="13571" width="19.44140625" style="7" customWidth="1"/>
    <col min="13572" max="13572" width="20.44140625" style="7" customWidth="1"/>
    <col min="13573" max="13573" width="4.44140625" style="7" customWidth="1"/>
    <col min="13574" max="13576" width="19.44140625" style="7" customWidth="1"/>
    <col min="13577" max="13824" width="11.5546875" style="7"/>
    <col min="13825" max="13825" width="31" style="7" customWidth="1"/>
    <col min="13826" max="13827" width="19.44140625" style="7" customWidth="1"/>
    <col min="13828" max="13828" width="20.44140625" style="7" customWidth="1"/>
    <col min="13829" max="13829" width="4.44140625" style="7" customWidth="1"/>
    <col min="13830" max="13832" width="19.44140625" style="7" customWidth="1"/>
    <col min="13833" max="14080" width="11.5546875" style="7"/>
    <col min="14081" max="14081" width="31" style="7" customWidth="1"/>
    <col min="14082" max="14083" width="19.44140625" style="7" customWidth="1"/>
    <col min="14084" max="14084" width="20.44140625" style="7" customWidth="1"/>
    <col min="14085" max="14085" width="4.44140625" style="7" customWidth="1"/>
    <col min="14086" max="14088" width="19.44140625" style="7" customWidth="1"/>
    <col min="14089" max="14336" width="11.5546875" style="7"/>
    <col min="14337" max="14337" width="31" style="7" customWidth="1"/>
    <col min="14338" max="14339" width="19.44140625" style="7" customWidth="1"/>
    <col min="14340" max="14340" width="20.44140625" style="7" customWidth="1"/>
    <col min="14341" max="14341" width="4.44140625" style="7" customWidth="1"/>
    <col min="14342" max="14344" width="19.44140625" style="7" customWidth="1"/>
    <col min="14345" max="14592" width="11.5546875" style="7"/>
    <col min="14593" max="14593" width="31" style="7" customWidth="1"/>
    <col min="14594" max="14595" width="19.44140625" style="7" customWidth="1"/>
    <col min="14596" max="14596" width="20.44140625" style="7" customWidth="1"/>
    <col min="14597" max="14597" width="4.44140625" style="7" customWidth="1"/>
    <col min="14598" max="14600" width="19.44140625" style="7" customWidth="1"/>
    <col min="14601" max="14848" width="11.5546875" style="7"/>
    <col min="14849" max="14849" width="31" style="7" customWidth="1"/>
    <col min="14850" max="14851" width="19.44140625" style="7" customWidth="1"/>
    <col min="14852" max="14852" width="20.44140625" style="7" customWidth="1"/>
    <col min="14853" max="14853" width="4.44140625" style="7" customWidth="1"/>
    <col min="14854" max="14856" width="19.44140625" style="7" customWidth="1"/>
    <col min="14857" max="15104" width="11.5546875" style="7"/>
    <col min="15105" max="15105" width="31" style="7" customWidth="1"/>
    <col min="15106" max="15107" width="19.44140625" style="7" customWidth="1"/>
    <col min="15108" max="15108" width="20.44140625" style="7" customWidth="1"/>
    <col min="15109" max="15109" width="4.44140625" style="7" customWidth="1"/>
    <col min="15110" max="15112" width="19.44140625" style="7" customWidth="1"/>
    <col min="15113" max="15360" width="11.5546875" style="7"/>
    <col min="15361" max="15361" width="31" style="7" customWidth="1"/>
    <col min="15362" max="15363" width="19.44140625" style="7" customWidth="1"/>
    <col min="15364" max="15364" width="20.44140625" style="7" customWidth="1"/>
    <col min="15365" max="15365" width="4.44140625" style="7" customWidth="1"/>
    <col min="15366" max="15368" width="19.44140625" style="7" customWidth="1"/>
    <col min="15369" max="15616" width="11.5546875" style="7"/>
    <col min="15617" max="15617" width="31" style="7" customWidth="1"/>
    <col min="15618" max="15619" width="19.44140625" style="7" customWidth="1"/>
    <col min="15620" max="15620" width="20.44140625" style="7" customWidth="1"/>
    <col min="15621" max="15621" width="4.44140625" style="7" customWidth="1"/>
    <col min="15622" max="15624" width="19.44140625" style="7" customWidth="1"/>
    <col min="15625" max="15872" width="11.5546875" style="7"/>
    <col min="15873" max="15873" width="31" style="7" customWidth="1"/>
    <col min="15874" max="15875" width="19.44140625" style="7" customWidth="1"/>
    <col min="15876" max="15876" width="20.44140625" style="7" customWidth="1"/>
    <col min="15877" max="15877" width="4.44140625" style="7" customWidth="1"/>
    <col min="15878" max="15880" width="19.44140625" style="7" customWidth="1"/>
    <col min="15881" max="16128" width="11.5546875" style="7"/>
    <col min="16129" max="16129" width="31" style="7" customWidth="1"/>
    <col min="16130" max="16131" width="19.44140625" style="7" customWidth="1"/>
    <col min="16132" max="16132" width="20.44140625" style="7" customWidth="1"/>
    <col min="16133" max="16133" width="4.44140625" style="7" customWidth="1"/>
    <col min="16134" max="16136" width="19.44140625" style="7" customWidth="1"/>
    <col min="16137" max="16384" width="11.5546875" style="7"/>
  </cols>
  <sheetData>
    <row r="1" spans="1:13" s="97" customFormat="1" ht="27.75" customHeight="1">
      <c r="A1" s="1215" t="s">
        <v>1044</v>
      </c>
      <c r="B1" s="192"/>
      <c r="C1" s="192"/>
      <c r="D1" s="192"/>
      <c r="E1" s="192"/>
      <c r="F1" s="192"/>
      <c r="G1" s="192"/>
      <c r="H1" s="192"/>
    </row>
    <row r="2" spans="1:13" s="1127" customFormat="1" ht="34.5" customHeight="1">
      <c r="A2" s="360" t="s">
        <v>989</v>
      </c>
      <c r="B2" s="360"/>
      <c r="C2" s="360"/>
      <c r="D2" s="360"/>
      <c r="E2" s="360"/>
      <c r="F2" s="360"/>
      <c r="G2" s="360"/>
      <c r="H2" s="360"/>
    </row>
    <row r="3" spans="1:13" s="236" customFormat="1" ht="28.5" customHeight="1">
      <c r="A3" s="98">
        <v>45777</v>
      </c>
      <c r="B3" s="98"/>
      <c r="C3" s="98"/>
      <c r="D3" s="98"/>
      <c r="E3" s="98"/>
      <c r="F3" s="98"/>
      <c r="G3" s="98"/>
      <c r="H3" s="98"/>
    </row>
    <row r="4" spans="1:13" s="76" customFormat="1" ht="6" customHeight="1" thickBot="1"/>
    <row r="5" spans="1:13" s="1129" customFormat="1" ht="35.1" customHeight="1">
      <c r="A5" s="206" t="s">
        <v>1</v>
      </c>
      <c r="B5" s="567" t="s">
        <v>990</v>
      </c>
      <c r="C5" s="567"/>
      <c r="D5" s="567"/>
      <c r="E5" s="724"/>
      <c r="F5" s="567" t="s">
        <v>991</v>
      </c>
      <c r="G5" s="567"/>
      <c r="H5" s="567"/>
      <c r="I5" s="1128"/>
      <c r="J5" s="1128"/>
      <c r="K5" s="1128"/>
      <c r="L5" s="1128"/>
    </row>
    <row r="6" spans="1:13" s="1129" customFormat="1" ht="54.9" customHeight="1">
      <c r="A6" s="209"/>
      <c r="B6" s="569" t="s">
        <v>992</v>
      </c>
      <c r="C6" s="569" t="s">
        <v>993</v>
      </c>
      <c r="D6" s="569" t="s">
        <v>994</v>
      </c>
      <c r="E6" s="726"/>
      <c r="F6" s="569" t="s">
        <v>995</v>
      </c>
      <c r="G6" s="569" t="s">
        <v>996</v>
      </c>
      <c r="H6" s="1130" t="s">
        <v>997</v>
      </c>
      <c r="I6" s="1128"/>
      <c r="J6" s="1128"/>
      <c r="K6" s="1128"/>
      <c r="L6" s="1128"/>
    </row>
    <row r="7" spans="1:13" s="1129" customFormat="1" ht="12.15" customHeight="1">
      <c r="A7" s="1131"/>
      <c r="B7" s="676"/>
      <c r="C7" s="676"/>
      <c r="D7" s="676"/>
      <c r="E7" s="676"/>
      <c r="F7" s="676"/>
      <c r="G7" s="676"/>
      <c r="H7" s="1132"/>
      <c r="I7" s="1128"/>
      <c r="J7" s="1128"/>
      <c r="K7" s="1128"/>
      <c r="L7" s="1128"/>
    </row>
    <row r="8" spans="1:13" s="21" customFormat="1" ht="20.100000000000001" customHeight="1">
      <c r="A8" s="1133" t="s">
        <v>68</v>
      </c>
      <c r="B8" s="655">
        <v>350569.81461</v>
      </c>
      <c r="C8" s="655">
        <v>1635776.1889000002</v>
      </c>
      <c r="D8" s="216">
        <v>21.43</v>
      </c>
      <c r="E8" s="216"/>
      <c r="F8" s="655">
        <v>15363.563340000001</v>
      </c>
      <c r="G8" s="655">
        <v>13110.517589999999</v>
      </c>
      <c r="H8" s="216">
        <v>117.19</v>
      </c>
      <c r="L8" s="665"/>
      <c r="M8" s="665"/>
    </row>
    <row r="9" spans="1:13" s="21" customFormat="1" ht="20.100000000000001" customHeight="1">
      <c r="A9" s="1133" t="s">
        <v>29</v>
      </c>
      <c r="B9" s="655">
        <v>298487.40416000003</v>
      </c>
      <c r="C9" s="655">
        <v>1997855.0422199999</v>
      </c>
      <c r="D9" s="216">
        <v>14.94</v>
      </c>
      <c r="E9" s="216"/>
      <c r="F9" s="655">
        <v>3741.1551800000002</v>
      </c>
      <c r="G9" s="655">
        <v>3055.4533700000002</v>
      </c>
      <c r="H9" s="216">
        <v>122.44</v>
      </c>
      <c r="L9" s="665"/>
      <c r="M9" s="665"/>
    </row>
    <row r="10" spans="1:13" s="21" customFormat="1" ht="20.100000000000001" customHeight="1">
      <c r="A10" s="1133" t="s">
        <v>30</v>
      </c>
      <c r="B10" s="655">
        <v>442946.2721</v>
      </c>
      <c r="C10" s="655">
        <v>808651.8669299999</v>
      </c>
      <c r="D10" s="216">
        <v>54.78</v>
      </c>
      <c r="E10" s="216"/>
      <c r="F10" s="655">
        <v>485.47901999999999</v>
      </c>
      <c r="G10" s="655">
        <v>1.3370499999999998</v>
      </c>
      <c r="H10" s="216">
        <v>36309.71</v>
      </c>
      <c r="L10" s="665"/>
      <c r="M10" s="665"/>
    </row>
    <row r="11" spans="1:13" s="21" customFormat="1" ht="20.100000000000001" customHeight="1">
      <c r="A11" s="1133" t="s">
        <v>31</v>
      </c>
      <c r="B11" s="655">
        <v>68367.344649999999</v>
      </c>
      <c r="C11" s="655">
        <v>222468.49588999999</v>
      </c>
      <c r="D11" s="216">
        <v>30.73</v>
      </c>
      <c r="E11" s="216"/>
      <c r="F11" s="655">
        <v>5705.5157900000004</v>
      </c>
      <c r="G11" s="655">
        <v>5540.4268700000002</v>
      </c>
      <c r="H11" s="216">
        <v>102.98</v>
      </c>
      <c r="L11" s="665"/>
      <c r="M11" s="665"/>
    </row>
    <row r="12" spans="1:13" s="21" customFormat="1" ht="20.100000000000001" customHeight="1">
      <c r="A12" s="1133" t="s">
        <v>32</v>
      </c>
      <c r="B12" s="655">
        <v>296427.49197999999</v>
      </c>
      <c r="C12" s="655">
        <v>1399878.7400999998</v>
      </c>
      <c r="D12" s="216">
        <v>21.18</v>
      </c>
      <c r="E12" s="216"/>
      <c r="F12" s="655">
        <v>18333.812089999999</v>
      </c>
      <c r="G12" s="655">
        <v>15970.169739999999</v>
      </c>
      <c r="H12" s="216">
        <v>114.8</v>
      </c>
      <c r="L12" s="665"/>
      <c r="M12" s="665"/>
    </row>
    <row r="13" spans="1:13" s="21" customFormat="1" ht="20.100000000000001" customHeight="1">
      <c r="A13" s="1133" t="s">
        <v>33</v>
      </c>
      <c r="B13" s="655">
        <v>40209.896950000002</v>
      </c>
      <c r="C13" s="655">
        <v>438792.68351999996</v>
      </c>
      <c r="D13" s="216">
        <v>9.16</v>
      </c>
      <c r="E13" s="216"/>
      <c r="F13" s="655">
        <v>9808.2563000000009</v>
      </c>
      <c r="G13" s="655">
        <v>45240.031200000005</v>
      </c>
      <c r="H13" s="216">
        <v>21.68</v>
      </c>
      <c r="L13" s="665"/>
      <c r="M13" s="665"/>
    </row>
    <row r="14" spans="1:13" s="21" customFormat="1" ht="20.100000000000001" customHeight="1">
      <c r="A14" s="1133" t="s">
        <v>34</v>
      </c>
      <c r="B14" s="655">
        <v>143077.32691999999</v>
      </c>
      <c r="C14" s="655">
        <v>408965.66389999999</v>
      </c>
      <c r="D14" s="216">
        <v>34.99</v>
      </c>
      <c r="E14" s="216"/>
      <c r="F14" s="655">
        <v>539.38301999999999</v>
      </c>
      <c r="G14" s="655">
        <v>412.23791999999997</v>
      </c>
      <c r="H14" s="216">
        <v>130.84</v>
      </c>
      <c r="L14" s="665"/>
      <c r="M14" s="665"/>
    </row>
    <row r="15" spans="1:13" s="21" customFormat="1" ht="20.100000000000001" customHeight="1">
      <c r="A15" s="1133" t="s">
        <v>998</v>
      </c>
      <c r="B15" s="655">
        <v>45499.291969999998</v>
      </c>
      <c r="C15" s="655">
        <v>205025.21450999999</v>
      </c>
      <c r="D15" s="216">
        <v>22.19</v>
      </c>
      <c r="E15" s="216"/>
      <c r="F15" s="655">
        <v>89.672989999999999</v>
      </c>
      <c r="G15" s="655">
        <v>32.522619999999996</v>
      </c>
      <c r="H15" s="216">
        <v>275.72000000000003</v>
      </c>
      <c r="L15" s="665"/>
      <c r="M15" s="665"/>
    </row>
    <row r="16" spans="1:13" s="1135" customFormat="1" ht="24.75" customHeight="1" thickBot="1">
      <c r="A16" s="90" t="s">
        <v>36</v>
      </c>
      <c r="B16" s="771">
        <v>1685584.8433399999</v>
      </c>
      <c r="C16" s="771">
        <v>7117413.89597</v>
      </c>
      <c r="D16" s="1134">
        <v>23.682546329003102</v>
      </c>
      <c r="E16" s="771"/>
      <c r="F16" s="771">
        <v>54066.837730000007</v>
      </c>
      <c r="G16" s="771">
        <v>83362.696360000016</v>
      </c>
      <c r="H16" s="1134">
        <v>64.857352377991134</v>
      </c>
      <c r="I16" s="93"/>
      <c r="J16" s="93"/>
      <c r="K16" s="93"/>
      <c r="L16" s="665"/>
      <c r="M16" s="665"/>
    </row>
    <row r="17" spans="1:12" s="76" customFormat="1">
      <c r="A17" s="93"/>
      <c r="B17" s="1136"/>
      <c r="C17" s="1136"/>
      <c r="D17" s="1136"/>
      <c r="E17" s="1136"/>
      <c r="F17" s="1136"/>
      <c r="G17" s="1136"/>
      <c r="H17" s="1136"/>
      <c r="I17" s="415"/>
      <c r="J17" s="415"/>
      <c r="K17" s="415"/>
      <c r="L17" s="415"/>
    </row>
    <row r="18" spans="1:12" s="1138" customFormat="1">
      <c r="A18" s="137" t="s">
        <v>999</v>
      </c>
      <c r="B18" s="137"/>
      <c r="C18" s="137"/>
      <c r="D18" s="137"/>
      <c r="E18" s="137"/>
      <c r="F18" s="137"/>
      <c r="G18" s="137"/>
      <c r="H18" s="137"/>
      <c r="I18" s="1137"/>
      <c r="J18" s="1137"/>
      <c r="K18" s="1137"/>
      <c r="L18" s="1137"/>
    </row>
    <row r="19" spans="1:12">
      <c r="A19" s="21" t="s">
        <v>71</v>
      </c>
      <c r="B19" s="15"/>
      <c r="C19" s="15"/>
      <c r="D19" s="15"/>
      <c r="E19" s="15"/>
      <c r="F19" s="15"/>
      <c r="G19" s="15"/>
      <c r="H19" s="15"/>
    </row>
    <row r="21" spans="1:12">
      <c r="A21" s="25"/>
      <c r="B21" s="25"/>
      <c r="C21" s="25"/>
      <c r="D21" s="25"/>
      <c r="E21" s="25"/>
      <c r="F21" s="25"/>
      <c r="G21" s="25"/>
      <c r="H21" s="25"/>
    </row>
  </sheetData>
  <mergeCells count="3">
    <mergeCell ref="A5:A6"/>
    <mergeCell ref="B5:D5"/>
    <mergeCell ref="F5:H5"/>
  </mergeCells>
  <hyperlinks>
    <hyperlink ref="A1" location="Índice!A1" display="Volver al Índice" xr:uid="{D843818B-0AB5-466D-B51F-E873E3A7C4A7}"/>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D68E-7387-46DA-AF59-25E5DDFE998E}">
  <dimension ref="A1:L39"/>
  <sheetViews>
    <sheetView showGridLines="0" zoomScaleNormal="100" workbookViewId="0"/>
  </sheetViews>
  <sheetFormatPr baseColWidth="10" defaultColWidth="11.44140625" defaultRowHeight="13.2"/>
  <cols>
    <col min="1" max="1" width="34.109375" style="7" customWidth="1"/>
    <col min="2" max="6" width="19.44140625" style="7" customWidth="1"/>
    <col min="7" max="7" width="24" style="7" bestFit="1" customWidth="1"/>
    <col min="8" max="8" width="12" style="7" customWidth="1"/>
    <col min="9" max="256" width="11.44140625" style="7"/>
    <col min="257" max="257" width="34.109375" style="7" customWidth="1"/>
    <col min="258" max="262" width="19.44140625" style="7" customWidth="1"/>
    <col min="263" max="263" width="24" style="7" bestFit="1" customWidth="1"/>
    <col min="264" max="264" width="12" style="7" customWidth="1"/>
    <col min="265" max="512" width="11.44140625" style="7"/>
    <col min="513" max="513" width="34.109375" style="7" customWidth="1"/>
    <col min="514" max="518" width="19.44140625" style="7" customWidth="1"/>
    <col min="519" max="519" width="24" style="7" bestFit="1" customWidth="1"/>
    <col min="520" max="520" width="12" style="7" customWidth="1"/>
    <col min="521" max="768" width="11.44140625" style="7"/>
    <col min="769" max="769" width="34.109375" style="7" customWidth="1"/>
    <col min="770" max="774" width="19.44140625" style="7" customWidth="1"/>
    <col min="775" max="775" width="24" style="7" bestFit="1" customWidth="1"/>
    <col min="776" max="776" width="12" style="7" customWidth="1"/>
    <col min="777" max="1024" width="11.44140625" style="7"/>
    <col min="1025" max="1025" width="34.109375" style="7" customWidth="1"/>
    <col min="1026" max="1030" width="19.44140625" style="7" customWidth="1"/>
    <col min="1031" max="1031" width="24" style="7" bestFit="1" customWidth="1"/>
    <col min="1032" max="1032" width="12" style="7" customWidth="1"/>
    <col min="1033" max="1280" width="11.44140625" style="7"/>
    <col min="1281" max="1281" width="34.109375" style="7" customWidth="1"/>
    <col min="1282" max="1286" width="19.44140625" style="7" customWidth="1"/>
    <col min="1287" max="1287" width="24" style="7" bestFit="1" customWidth="1"/>
    <col min="1288" max="1288" width="12" style="7" customWidth="1"/>
    <col min="1289" max="1536" width="11.44140625" style="7"/>
    <col min="1537" max="1537" width="34.109375" style="7" customWidth="1"/>
    <col min="1538" max="1542" width="19.44140625" style="7" customWidth="1"/>
    <col min="1543" max="1543" width="24" style="7" bestFit="1" customWidth="1"/>
    <col min="1544" max="1544" width="12" style="7" customWidth="1"/>
    <col min="1545" max="1792" width="11.44140625" style="7"/>
    <col min="1793" max="1793" width="34.109375" style="7" customWidth="1"/>
    <col min="1794" max="1798" width="19.44140625" style="7" customWidth="1"/>
    <col min="1799" max="1799" width="24" style="7" bestFit="1" customWidth="1"/>
    <col min="1800" max="1800" width="12" style="7" customWidth="1"/>
    <col min="1801" max="2048" width="11.44140625" style="7"/>
    <col min="2049" max="2049" width="34.109375" style="7" customWidth="1"/>
    <col min="2050" max="2054" width="19.44140625" style="7" customWidth="1"/>
    <col min="2055" max="2055" width="24" style="7" bestFit="1" customWidth="1"/>
    <col min="2056" max="2056" width="12" style="7" customWidth="1"/>
    <col min="2057" max="2304" width="11.44140625" style="7"/>
    <col min="2305" max="2305" width="34.109375" style="7" customWidth="1"/>
    <col min="2306" max="2310" width="19.44140625" style="7" customWidth="1"/>
    <col min="2311" max="2311" width="24" style="7" bestFit="1" customWidth="1"/>
    <col min="2312" max="2312" width="12" style="7" customWidth="1"/>
    <col min="2313" max="2560" width="11.44140625" style="7"/>
    <col min="2561" max="2561" width="34.109375" style="7" customWidth="1"/>
    <col min="2562" max="2566" width="19.44140625" style="7" customWidth="1"/>
    <col min="2567" max="2567" width="24" style="7" bestFit="1" customWidth="1"/>
    <col min="2568" max="2568" width="12" style="7" customWidth="1"/>
    <col min="2569" max="2816" width="11.44140625" style="7"/>
    <col min="2817" max="2817" width="34.109375" style="7" customWidth="1"/>
    <col min="2818" max="2822" width="19.44140625" style="7" customWidth="1"/>
    <col min="2823" max="2823" width="24" style="7" bestFit="1" customWidth="1"/>
    <col min="2824" max="2824" width="12" style="7" customWidth="1"/>
    <col min="2825" max="3072" width="11.44140625" style="7"/>
    <col min="3073" max="3073" width="34.109375" style="7" customWidth="1"/>
    <col min="3074" max="3078" width="19.44140625" style="7" customWidth="1"/>
    <col min="3079" max="3079" width="24" style="7" bestFit="1" customWidth="1"/>
    <col min="3080" max="3080" width="12" style="7" customWidth="1"/>
    <col min="3081" max="3328" width="11.44140625" style="7"/>
    <col min="3329" max="3329" width="34.109375" style="7" customWidth="1"/>
    <col min="3330" max="3334" width="19.44140625" style="7" customWidth="1"/>
    <col min="3335" max="3335" width="24" style="7" bestFit="1" customWidth="1"/>
    <col min="3336" max="3336" width="12" style="7" customWidth="1"/>
    <col min="3337" max="3584" width="11.44140625" style="7"/>
    <col min="3585" max="3585" width="34.109375" style="7" customWidth="1"/>
    <col min="3586" max="3590" width="19.44140625" style="7" customWidth="1"/>
    <col min="3591" max="3591" width="24" style="7" bestFit="1" customWidth="1"/>
    <col min="3592" max="3592" width="12" style="7" customWidth="1"/>
    <col min="3593" max="3840" width="11.44140625" style="7"/>
    <col min="3841" max="3841" width="34.109375" style="7" customWidth="1"/>
    <col min="3842" max="3846" width="19.44140625" style="7" customWidth="1"/>
    <col min="3847" max="3847" width="24" style="7" bestFit="1" customWidth="1"/>
    <col min="3848" max="3848" width="12" style="7" customWidth="1"/>
    <col min="3849" max="4096" width="11.44140625" style="7"/>
    <col min="4097" max="4097" width="34.109375" style="7" customWidth="1"/>
    <col min="4098" max="4102" width="19.44140625" style="7" customWidth="1"/>
    <col min="4103" max="4103" width="24" style="7" bestFit="1" customWidth="1"/>
    <col min="4104" max="4104" width="12" style="7" customWidth="1"/>
    <col min="4105" max="4352" width="11.44140625" style="7"/>
    <col min="4353" max="4353" width="34.109375" style="7" customWidth="1"/>
    <col min="4354" max="4358" width="19.44140625" style="7" customWidth="1"/>
    <col min="4359" max="4359" width="24" style="7" bestFit="1" customWidth="1"/>
    <col min="4360" max="4360" width="12" style="7" customWidth="1"/>
    <col min="4361" max="4608" width="11.44140625" style="7"/>
    <col min="4609" max="4609" width="34.109375" style="7" customWidth="1"/>
    <col min="4610" max="4614" width="19.44140625" style="7" customWidth="1"/>
    <col min="4615" max="4615" width="24" style="7" bestFit="1" customWidth="1"/>
    <col min="4616" max="4616" width="12" style="7" customWidth="1"/>
    <col min="4617" max="4864" width="11.44140625" style="7"/>
    <col min="4865" max="4865" width="34.109375" style="7" customWidth="1"/>
    <col min="4866" max="4870" width="19.44140625" style="7" customWidth="1"/>
    <col min="4871" max="4871" width="24" style="7" bestFit="1" customWidth="1"/>
    <col min="4872" max="4872" width="12" style="7" customWidth="1"/>
    <col min="4873" max="5120" width="11.44140625" style="7"/>
    <col min="5121" max="5121" width="34.109375" style="7" customWidth="1"/>
    <col min="5122" max="5126" width="19.44140625" style="7" customWidth="1"/>
    <col min="5127" max="5127" width="24" style="7" bestFit="1" customWidth="1"/>
    <col min="5128" max="5128" width="12" style="7" customWidth="1"/>
    <col min="5129" max="5376" width="11.44140625" style="7"/>
    <col min="5377" max="5377" width="34.109375" style="7" customWidth="1"/>
    <col min="5378" max="5382" width="19.44140625" style="7" customWidth="1"/>
    <col min="5383" max="5383" width="24" style="7" bestFit="1" customWidth="1"/>
    <col min="5384" max="5384" width="12" style="7" customWidth="1"/>
    <col min="5385" max="5632" width="11.44140625" style="7"/>
    <col min="5633" max="5633" width="34.109375" style="7" customWidth="1"/>
    <col min="5634" max="5638" width="19.44140625" style="7" customWidth="1"/>
    <col min="5639" max="5639" width="24" style="7" bestFit="1" customWidth="1"/>
    <col min="5640" max="5640" width="12" style="7" customWidth="1"/>
    <col min="5641" max="5888" width="11.44140625" style="7"/>
    <col min="5889" max="5889" width="34.109375" style="7" customWidth="1"/>
    <col min="5890" max="5894" width="19.44140625" style="7" customWidth="1"/>
    <col min="5895" max="5895" width="24" style="7" bestFit="1" customWidth="1"/>
    <col min="5896" max="5896" width="12" style="7" customWidth="1"/>
    <col min="5897" max="6144" width="11.44140625" style="7"/>
    <col min="6145" max="6145" width="34.109375" style="7" customWidth="1"/>
    <col min="6146" max="6150" width="19.44140625" style="7" customWidth="1"/>
    <col min="6151" max="6151" width="24" style="7" bestFit="1" customWidth="1"/>
    <col min="6152" max="6152" width="12" style="7" customWidth="1"/>
    <col min="6153" max="6400" width="11.44140625" style="7"/>
    <col min="6401" max="6401" width="34.109375" style="7" customWidth="1"/>
    <col min="6402" max="6406" width="19.44140625" style="7" customWidth="1"/>
    <col min="6407" max="6407" width="24" style="7" bestFit="1" customWidth="1"/>
    <col min="6408" max="6408" width="12" style="7" customWidth="1"/>
    <col min="6409" max="6656" width="11.44140625" style="7"/>
    <col min="6657" max="6657" width="34.109375" style="7" customWidth="1"/>
    <col min="6658" max="6662" width="19.44140625" style="7" customWidth="1"/>
    <col min="6663" max="6663" width="24" style="7" bestFit="1" customWidth="1"/>
    <col min="6664" max="6664" width="12" style="7" customWidth="1"/>
    <col min="6665" max="6912" width="11.44140625" style="7"/>
    <col min="6913" max="6913" width="34.109375" style="7" customWidth="1"/>
    <col min="6914" max="6918" width="19.44140625" style="7" customWidth="1"/>
    <col min="6919" max="6919" width="24" style="7" bestFit="1" customWidth="1"/>
    <col min="6920" max="6920" width="12" style="7" customWidth="1"/>
    <col min="6921" max="7168" width="11.44140625" style="7"/>
    <col min="7169" max="7169" width="34.109375" style="7" customWidth="1"/>
    <col min="7170" max="7174" width="19.44140625" style="7" customWidth="1"/>
    <col min="7175" max="7175" width="24" style="7" bestFit="1" customWidth="1"/>
    <col min="7176" max="7176" width="12" style="7" customWidth="1"/>
    <col min="7177" max="7424" width="11.44140625" style="7"/>
    <col min="7425" max="7425" width="34.109375" style="7" customWidth="1"/>
    <col min="7426" max="7430" width="19.44140625" style="7" customWidth="1"/>
    <col min="7431" max="7431" width="24" style="7" bestFit="1" customWidth="1"/>
    <col min="7432" max="7432" width="12" style="7" customWidth="1"/>
    <col min="7433" max="7680" width="11.44140625" style="7"/>
    <col min="7681" max="7681" width="34.109375" style="7" customWidth="1"/>
    <col min="7682" max="7686" width="19.44140625" style="7" customWidth="1"/>
    <col min="7687" max="7687" width="24" style="7" bestFit="1" customWidth="1"/>
    <col min="7688" max="7688" width="12" style="7" customWidth="1"/>
    <col min="7689" max="7936" width="11.44140625" style="7"/>
    <col min="7937" max="7937" width="34.109375" style="7" customWidth="1"/>
    <col min="7938" max="7942" width="19.44140625" style="7" customWidth="1"/>
    <col min="7943" max="7943" width="24" style="7" bestFit="1" customWidth="1"/>
    <col min="7944" max="7944" width="12" style="7" customWidth="1"/>
    <col min="7945" max="8192" width="11.44140625" style="7"/>
    <col min="8193" max="8193" width="34.109375" style="7" customWidth="1"/>
    <col min="8194" max="8198" width="19.44140625" style="7" customWidth="1"/>
    <col min="8199" max="8199" width="24" style="7" bestFit="1" customWidth="1"/>
    <col min="8200" max="8200" width="12" style="7" customWidth="1"/>
    <col min="8201" max="8448" width="11.44140625" style="7"/>
    <col min="8449" max="8449" width="34.109375" style="7" customWidth="1"/>
    <col min="8450" max="8454" width="19.44140625" style="7" customWidth="1"/>
    <col min="8455" max="8455" width="24" style="7" bestFit="1" customWidth="1"/>
    <col min="8456" max="8456" width="12" style="7" customWidth="1"/>
    <col min="8457" max="8704" width="11.44140625" style="7"/>
    <col min="8705" max="8705" width="34.109375" style="7" customWidth="1"/>
    <col min="8706" max="8710" width="19.44140625" style="7" customWidth="1"/>
    <col min="8711" max="8711" width="24" style="7" bestFit="1" customWidth="1"/>
    <col min="8712" max="8712" width="12" style="7" customWidth="1"/>
    <col min="8713" max="8960" width="11.44140625" style="7"/>
    <col min="8961" max="8961" width="34.109375" style="7" customWidth="1"/>
    <col min="8962" max="8966" width="19.44140625" style="7" customWidth="1"/>
    <col min="8967" max="8967" width="24" style="7" bestFit="1" customWidth="1"/>
    <col min="8968" max="8968" width="12" style="7" customWidth="1"/>
    <col min="8969" max="9216" width="11.44140625" style="7"/>
    <col min="9217" max="9217" width="34.109375" style="7" customWidth="1"/>
    <col min="9218" max="9222" width="19.44140625" style="7" customWidth="1"/>
    <col min="9223" max="9223" width="24" style="7" bestFit="1" customWidth="1"/>
    <col min="9224" max="9224" width="12" style="7" customWidth="1"/>
    <col min="9225" max="9472" width="11.44140625" style="7"/>
    <col min="9473" max="9473" width="34.109375" style="7" customWidth="1"/>
    <col min="9474" max="9478" width="19.44140625" style="7" customWidth="1"/>
    <col min="9479" max="9479" width="24" style="7" bestFit="1" customWidth="1"/>
    <col min="9480" max="9480" width="12" style="7" customWidth="1"/>
    <col min="9481" max="9728" width="11.44140625" style="7"/>
    <col min="9729" max="9729" width="34.109375" style="7" customWidth="1"/>
    <col min="9730" max="9734" width="19.44140625" style="7" customWidth="1"/>
    <col min="9735" max="9735" width="24" style="7" bestFit="1" customWidth="1"/>
    <col min="9736" max="9736" width="12" style="7" customWidth="1"/>
    <col min="9737" max="9984" width="11.44140625" style="7"/>
    <col min="9985" max="9985" width="34.109375" style="7" customWidth="1"/>
    <col min="9986" max="9990" width="19.44140625" style="7" customWidth="1"/>
    <col min="9991" max="9991" width="24" style="7" bestFit="1" customWidth="1"/>
    <col min="9992" max="9992" width="12" style="7" customWidth="1"/>
    <col min="9993" max="10240" width="11.44140625" style="7"/>
    <col min="10241" max="10241" width="34.109375" style="7" customWidth="1"/>
    <col min="10242" max="10246" width="19.44140625" style="7" customWidth="1"/>
    <col min="10247" max="10247" width="24" style="7" bestFit="1" customWidth="1"/>
    <col min="10248" max="10248" width="12" style="7" customWidth="1"/>
    <col min="10249" max="10496" width="11.44140625" style="7"/>
    <col min="10497" max="10497" width="34.109375" style="7" customWidth="1"/>
    <col min="10498" max="10502" width="19.44140625" style="7" customWidth="1"/>
    <col min="10503" max="10503" width="24" style="7" bestFit="1" customWidth="1"/>
    <col min="10504" max="10504" width="12" style="7" customWidth="1"/>
    <col min="10505" max="10752" width="11.44140625" style="7"/>
    <col min="10753" max="10753" width="34.109375" style="7" customWidth="1"/>
    <col min="10754" max="10758" width="19.44140625" style="7" customWidth="1"/>
    <col min="10759" max="10759" width="24" style="7" bestFit="1" customWidth="1"/>
    <col min="10760" max="10760" width="12" style="7" customWidth="1"/>
    <col min="10761" max="11008" width="11.44140625" style="7"/>
    <col min="11009" max="11009" width="34.109375" style="7" customWidth="1"/>
    <col min="11010" max="11014" width="19.44140625" style="7" customWidth="1"/>
    <col min="11015" max="11015" width="24" style="7" bestFit="1" customWidth="1"/>
    <col min="11016" max="11016" width="12" style="7" customWidth="1"/>
    <col min="11017" max="11264" width="11.44140625" style="7"/>
    <col min="11265" max="11265" width="34.109375" style="7" customWidth="1"/>
    <col min="11266" max="11270" width="19.44140625" style="7" customWidth="1"/>
    <col min="11271" max="11271" width="24" style="7" bestFit="1" customWidth="1"/>
    <col min="11272" max="11272" width="12" style="7" customWidth="1"/>
    <col min="11273" max="11520" width="11.44140625" style="7"/>
    <col min="11521" max="11521" width="34.109375" style="7" customWidth="1"/>
    <col min="11522" max="11526" width="19.44140625" style="7" customWidth="1"/>
    <col min="11527" max="11527" width="24" style="7" bestFit="1" customWidth="1"/>
    <col min="11528" max="11528" width="12" style="7" customWidth="1"/>
    <col min="11529" max="11776" width="11.44140625" style="7"/>
    <col min="11777" max="11777" width="34.109375" style="7" customWidth="1"/>
    <col min="11778" max="11782" width="19.44140625" style="7" customWidth="1"/>
    <col min="11783" max="11783" width="24" style="7" bestFit="1" customWidth="1"/>
    <col min="11784" max="11784" width="12" style="7" customWidth="1"/>
    <col min="11785" max="12032" width="11.44140625" style="7"/>
    <col min="12033" max="12033" width="34.109375" style="7" customWidth="1"/>
    <col min="12034" max="12038" width="19.44140625" style="7" customWidth="1"/>
    <col min="12039" max="12039" width="24" style="7" bestFit="1" customWidth="1"/>
    <col min="12040" max="12040" width="12" style="7" customWidth="1"/>
    <col min="12041" max="12288" width="11.44140625" style="7"/>
    <col min="12289" max="12289" width="34.109375" style="7" customWidth="1"/>
    <col min="12290" max="12294" width="19.44140625" style="7" customWidth="1"/>
    <col min="12295" max="12295" width="24" style="7" bestFit="1" customWidth="1"/>
    <col min="12296" max="12296" width="12" style="7" customWidth="1"/>
    <col min="12297" max="12544" width="11.44140625" style="7"/>
    <col min="12545" max="12545" width="34.109375" style="7" customWidth="1"/>
    <col min="12546" max="12550" width="19.44140625" style="7" customWidth="1"/>
    <col min="12551" max="12551" width="24" style="7" bestFit="1" customWidth="1"/>
    <col min="12552" max="12552" width="12" style="7" customWidth="1"/>
    <col min="12553" max="12800" width="11.44140625" style="7"/>
    <col min="12801" max="12801" width="34.109375" style="7" customWidth="1"/>
    <col min="12802" max="12806" width="19.44140625" style="7" customWidth="1"/>
    <col min="12807" max="12807" width="24" style="7" bestFit="1" customWidth="1"/>
    <col min="12808" max="12808" width="12" style="7" customWidth="1"/>
    <col min="12809" max="13056" width="11.44140625" style="7"/>
    <col min="13057" max="13057" width="34.109375" style="7" customWidth="1"/>
    <col min="13058" max="13062" width="19.44140625" style="7" customWidth="1"/>
    <col min="13063" max="13063" width="24" style="7" bestFit="1" customWidth="1"/>
    <col min="13064" max="13064" width="12" style="7" customWidth="1"/>
    <col min="13065" max="13312" width="11.44140625" style="7"/>
    <col min="13313" max="13313" width="34.109375" style="7" customWidth="1"/>
    <col min="13314" max="13318" width="19.44140625" style="7" customWidth="1"/>
    <col min="13319" max="13319" width="24" style="7" bestFit="1" customWidth="1"/>
    <col min="13320" max="13320" width="12" style="7" customWidth="1"/>
    <col min="13321" max="13568" width="11.44140625" style="7"/>
    <col min="13569" max="13569" width="34.109375" style="7" customWidth="1"/>
    <col min="13570" max="13574" width="19.44140625" style="7" customWidth="1"/>
    <col min="13575" max="13575" width="24" style="7" bestFit="1" customWidth="1"/>
    <col min="13576" max="13576" width="12" style="7" customWidth="1"/>
    <col min="13577" max="13824" width="11.44140625" style="7"/>
    <col min="13825" max="13825" width="34.109375" style="7" customWidth="1"/>
    <col min="13826" max="13830" width="19.44140625" style="7" customWidth="1"/>
    <col min="13831" max="13831" width="24" style="7" bestFit="1" customWidth="1"/>
    <col min="13832" max="13832" width="12" style="7" customWidth="1"/>
    <col min="13833" max="14080" width="11.44140625" style="7"/>
    <col min="14081" max="14081" width="34.109375" style="7" customWidth="1"/>
    <col min="14082" max="14086" width="19.44140625" style="7" customWidth="1"/>
    <col min="14087" max="14087" width="24" style="7" bestFit="1" customWidth="1"/>
    <col min="14088" max="14088" width="12" style="7" customWidth="1"/>
    <col min="14089" max="14336" width="11.44140625" style="7"/>
    <col min="14337" max="14337" width="34.109375" style="7" customWidth="1"/>
    <col min="14338" max="14342" width="19.44140625" style="7" customWidth="1"/>
    <col min="14343" max="14343" width="24" style="7" bestFit="1" customWidth="1"/>
    <col min="14344" max="14344" width="12" style="7" customWidth="1"/>
    <col min="14345" max="14592" width="11.44140625" style="7"/>
    <col min="14593" max="14593" width="34.109375" style="7" customWidth="1"/>
    <col min="14594" max="14598" width="19.44140625" style="7" customWidth="1"/>
    <col min="14599" max="14599" width="24" style="7" bestFit="1" customWidth="1"/>
    <col min="14600" max="14600" width="12" style="7" customWidth="1"/>
    <col min="14601" max="14848" width="11.44140625" style="7"/>
    <col min="14849" max="14849" width="34.109375" style="7" customWidth="1"/>
    <col min="14850" max="14854" width="19.44140625" style="7" customWidth="1"/>
    <col min="14855" max="14855" width="24" style="7" bestFit="1" customWidth="1"/>
    <col min="14856" max="14856" width="12" style="7" customWidth="1"/>
    <col min="14857" max="15104" width="11.44140625" style="7"/>
    <col min="15105" max="15105" width="34.109375" style="7" customWidth="1"/>
    <col min="15106" max="15110" width="19.44140625" style="7" customWidth="1"/>
    <col min="15111" max="15111" width="24" style="7" bestFit="1" customWidth="1"/>
    <col min="15112" max="15112" width="12" style="7" customWidth="1"/>
    <col min="15113" max="15360" width="11.44140625" style="7"/>
    <col min="15361" max="15361" width="34.109375" style="7" customWidth="1"/>
    <col min="15362" max="15366" width="19.44140625" style="7" customWidth="1"/>
    <col min="15367" max="15367" width="24" style="7" bestFit="1" customWidth="1"/>
    <col min="15368" max="15368" width="12" style="7" customWidth="1"/>
    <col min="15369" max="15616" width="11.44140625" style="7"/>
    <col min="15617" max="15617" width="34.109375" style="7" customWidth="1"/>
    <col min="15618" max="15622" width="19.44140625" style="7" customWidth="1"/>
    <col min="15623" max="15623" width="24" style="7" bestFit="1" customWidth="1"/>
    <col min="15624" max="15624" width="12" style="7" customWidth="1"/>
    <col min="15625" max="15872" width="11.44140625" style="7"/>
    <col min="15873" max="15873" width="34.109375" style="7" customWidth="1"/>
    <col min="15874" max="15878" width="19.44140625" style="7" customWidth="1"/>
    <col min="15879" max="15879" width="24" style="7" bestFit="1" customWidth="1"/>
    <col min="15880" max="15880" width="12" style="7" customWidth="1"/>
    <col min="15881" max="16128" width="11.44140625" style="7"/>
    <col min="16129" max="16129" width="34.109375" style="7" customWidth="1"/>
    <col min="16130" max="16134" width="19.44140625" style="7" customWidth="1"/>
    <col min="16135" max="16135" width="24" style="7" bestFit="1" customWidth="1"/>
    <col min="16136" max="16136" width="12" style="7" customWidth="1"/>
    <col min="16137" max="16384" width="11.44140625" style="7"/>
  </cols>
  <sheetData>
    <row r="1" spans="1:12" s="1" customFormat="1" ht="16.5" customHeight="1">
      <c r="A1" s="1215" t="s">
        <v>1044</v>
      </c>
    </row>
    <row r="2" spans="1:12" s="542" customFormat="1" ht="24" customHeight="1">
      <c r="A2" s="3" t="s">
        <v>980</v>
      </c>
      <c r="B2" s="3"/>
      <c r="C2" s="3"/>
      <c r="D2" s="3"/>
      <c r="E2" s="3"/>
      <c r="F2" s="3"/>
      <c r="G2" s="3"/>
    </row>
    <row r="3" spans="1:12" s="543" customFormat="1" ht="19.5" customHeight="1">
      <c r="A3" s="122">
        <v>45777</v>
      </c>
      <c r="B3" s="122"/>
      <c r="C3" s="122"/>
      <c r="D3" s="122"/>
      <c r="E3" s="122"/>
      <c r="F3" s="122"/>
      <c r="G3" s="122"/>
    </row>
    <row r="4" spans="1:12" s="103" customFormat="1" ht="18.75" customHeight="1">
      <c r="A4" s="544" t="s">
        <v>73</v>
      </c>
      <c r="B4" s="544"/>
      <c r="C4" s="544"/>
      <c r="D4" s="544"/>
      <c r="E4" s="544"/>
      <c r="F4" s="544"/>
      <c r="G4" s="544"/>
    </row>
    <row r="5" spans="1:12" s="94" customFormat="1" ht="8.4" customHeight="1" thickBot="1"/>
    <row r="6" spans="1:12" s="1113" customFormat="1" ht="33.75" customHeight="1">
      <c r="A6" s="588" t="s">
        <v>1</v>
      </c>
      <c r="B6" s="1111" t="s">
        <v>981</v>
      </c>
      <c r="C6" s="1111" t="s">
        <v>982</v>
      </c>
      <c r="D6" s="1111" t="s">
        <v>983</v>
      </c>
      <c r="E6" s="1111" t="s">
        <v>984</v>
      </c>
      <c r="F6" s="1111" t="s">
        <v>985</v>
      </c>
      <c r="G6" s="1112" t="s">
        <v>986</v>
      </c>
      <c r="H6" s="7"/>
    </row>
    <row r="7" spans="1:12" s="1113" customFormat="1" ht="6.75" customHeight="1">
      <c r="A7" s="1114"/>
      <c r="B7" s="1114"/>
      <c r="C7" s="1114"/>
      <c r="D7" s="1114"/>
      <c r="E7" s="1114"/>
      <c r="F7" s="1114"/>
      <c r="G7" s="1115"/>
      <c r="H7" s="7"/>
    </row>
    <row r="8" spans="1:12" s="760" customFormat="1" ht="15" customHeight="1">
      <c r="A8" s="85" t="s">
        <v>28</v>
      </c>
      <c r="B8" s="1116">
        <v>5646446</v>
      </c>
      <c r="C8" s="1116">
        <v>1228835.905</v>
      </c>
      <c r="D8" s="1116">
        <v>667787.48300000001</v>
      </c>
      <c r="E8" s="1116">
        <v>25356.46</v>
      </c>
      <c r="F8" s="1116">
        <v>756244.02899999998</v>
      </c>
      <c r="G8" s="1117">
        <v>1165735.8189999999</v>
      </c>
      <c r="H8" s="7"/>
    </row>
    <row r="9" spans="1:12" s="760" customFormat="1" ht="15" customHeight="1">
      <c r="A9" s="15" t="s">
        <v>29</v>
      </c>
      <c r="B9" s="1116">
        <v>1805165</v>
      </c>
      <c r="C9" s="1116">
        <v>1674395.4839999999</v>
      </c>
      <c r="D9" s="1116">
        <v>1035757.461</v>
      </c>
      <c r="E9" s="1116">
        <v>1000.716</v>
      </c>
      <c r="F9" s="1116">
        <v>1076018.666</v>
      </c>
      <c r="G9" s="1117">
        <v>1635134.996</v>
      </c>
      <c r="H9" s="7"/>
    </row>
    <row r="10" spans="1:12" s="760" customFormat="1" ht="15" customHeight="1">
      <c r="A10" s="15" t="s">
        <v>30</v>
      </c>
      <c r="B10" s="1116">
        <v>45885</v>
      </c>
      <c r="C10" s="1116">
        <v>914289.66299999994</v>
      </c>
      <c r="D10" s="1116">
        <v>137367.54199999999</v>
      </c>
      <c r="E10" s="1116">
        <v>2743.2860000000001</v>
      </c>
      <c r="F10" s="1116">
        <v>119460.069</v>
      </c>
      <c r="G10" s="1117">
        <v>934940.42200000002</v>
      </c>
      <c r="H10" s="7"/>
    </row>
    <row r="11" spans="1:12" s="760" customFormat="1" ht="15" customHeight="1">
      <c r="A11" s="15" t="s">
        <v>31</v>
      </c>
      <c r="B11" s="1116">
        <v>68321</v>
      </c>
      <c r="C11" s="1116">
        <v>228525.21400000001</v>
      </c>
      <c r="D11" s="1116">
        <v>38466.082000000002</v>
      </c>
      <c r="E11" s="1116">
        <v>177.63800000000001</v>
      </c>
      <c r="F11" s="1116">
        <v>39578.883000000002</v>
      </c>
      <c r="G11" s="1117">
        <v>227590.05100000001</v>
      </c>
      <c r="H11" s="7"/>
    </row>
    <row r="12" spans="1:12" s="760" customFormat="1" ht="15" customHeight="1">
      <c r="A12" s="15" t="s">
        <v>32</v>
      </c>
      <c r="B12" s="1116">
        <v>2258400</v>
      </c>
      <c r="C12" s="1116">
        <v>1195679.074</v>
      </c>
      <c r="D12" s="1116">
        <v>415191.837</v>
      </c>
      <c r="E12" s="1116">
        <v>1273.549</v>
      </c>
      <c r="F12" s="1116">
        <v>390474.054</v>
      </c>
      <c r="G12" s="1117">
        <v>1221670.4069999999</v>
      </c>
      <c r="H12" s="7"/>
      <c r="I12" s="1118"/>
      <c r="J12" s="1118"/>
      <c r="K12" s="1118"/>
      <c r="L12" s="1118"/>
    </row>
    <row r="13" spans="1:12" s="760" customFormat="1" ht="14.25" customHeight="1">
      <c r="A13" s="85" t="s">
        <v>33</v>
      </c>
      <c r="B13" s="1116">
        <v>0</v>
      </c>
      <c r="C13" s="1116">
        <v>0</v>
      </c>
      <c r="D13" s="1116">
        <v>0</v>
      </c>
      <c r="E13" s="1116">
        <v>0</v>
      </c>
      <c r="F13" s="1116">
        <v>0</v>
      </c>
      <c r="G13" s="1117">
        <v>0</v>
      </c>
      <c r="H13" s="7"/>
    </row>
    <row r="14" spans="1:12" s="760" customFormat="1" ht="14.25" customHeight="1">
      <c r="A14" s="85" t="s">
        <v>34</v>
      </c>
      <c r="B14" s="1116">
        <v>30811</v>
      </c>
      <c r="C14" s="1116">
        <v>533601.505</v>
      </c>
      <c r="D14" s="1116">
        <v>62165.868000000002</v>
      </c>
      <c r="E14" s="1116">
        <v>423.67</v>
      </c>
      <c r="F14" s="1116">
        <v>63847.305999999997</v>
      </c>
      <c r="G14" s="1117">
        <v>532343.73600000003</v>
      </c>
      <c r="H14" s="7"/>
    </row>
    <row r="15" spans="1:12" s="760" customFormat="1" ht="14.25" customHeight="1">
      <c r="A15" s="85" t="s">
        <v>35</v>
      </c>
      <c r="B15" s="1116">
        <v>730</v>
      </c>
      <c r="C15" s="1116">
        <v>111174.77099999999</v>
      </c>
      <c r="D15" s="1116">
        <v>23125.196</v>
      </c>
      <c r="E15" s="1116">
        <v>0</v>
      </c>
      <c r="F15" s="1116">
        <v>17028.526000000002</v>
      </c>
      <c r="G15" s="1117">
        <v>117271.442</v>
      </c>
      <c r="H15" s="7"/>
    </row>
    <row r="16" spans="1:12" s="760" customFormat="1" ht="21.9" customHeight="1">
      <c r="A16" s="1119" t="s">
        <v>36</v>
      </c>
      <c r="B16" s="1120">
        <v>9855758</v>
      </c>
      <c r="C16" s="1120">
        <v>5886501.6159999995</v>
      </c>
      <c r="D16" s="1120">
        <v>2379861.4689999996</v>
      </c>
      <c r="E16" s="1120">
        <v>30975.318999999996</v>
      </c>
      <c r="F16" s="1120">
        <v>2462651.5329999994</v>
      </c>
      <c r="G16" s="1120">
        <v>5834686.8729999997</v>
      </c>
      <c r="H16" s="7"/>
    </row>
    <row r="17" spans="1:12" s="1113" customFormat="1" ht="6" customHeight="1">
      <c r="A17" s="85"/>
      <c r="B17" s="85"/>
      <c r="C17" s="1121"/>
      <c r="D17" s="1121"/>
      <c r="E17" s="1121"/>
      <c r="F17" s="1121"/>
      <c r="G17" s="1121"/>
      <c r="H17" s="7"/>
    </row>
    <row r="18" spans="1:12" s="542" customFormat="1" ht="24" customHeight="1">
      <c r="A18" s="759" t="s">
        <v>987</v>
      </c>
      <c r="B18" s="759"/>
      <c r="C18" s="759"/>
      <c r="D18" s="759"/>
      <c r="E18" s="759"/>
      <c r="F18" s="759"/>
      <c r="G18" s="759"/>
      <c r="H18" s="7"/>
    </row>
    <row r="19" spans="1:12">
      <c r="A19" s="21" t="s">
        <v>71</v>
      </c>
      <c r="B19" s="15"/>
      <c r="C19" s="15"/>
      <c r="D19" s="15"/>
      <c r="E19" s="15"/>
      <c r="F19" s="15"/>
      <c r="G19" s="15"/>
      <c r="H19" s="15"/>
    </row>
    <row r="20" spans="1:12" s="1122" customFormat="1" ht="16.5" customHeight="1">
      <c r="A20" s="15"/>
      <c r="B20" s="15"/>
      <c r="C20" s="15"/>
      <c r="D20" s="15"/>
      <c r="E20" s="15"/>
      <c r="F20" s="15"/>
      <c r="G20" s="15"/>
      <c r="H20" s="7"/>
    </row>
    <row r="21" spans="1:12" s="94" customFormat="1" ht="7.5" customHeight="1">
      <c r="A21" s="15"/>
      <c r="B21" s="15"/>
      <c r="C21" s="15"/>
      <c r="D21" s="15"/>
      <c r="E21" s="15"/>
      <c r="F21" s="15"/>
      <c r="G21" s="15"/>
      <c r="H21" s="7"/>
    </row>
    <row r="22" spans="1:12" s="1113" customFormat="1" ht="31.65" customHeight="1"/>
    <row r="23" spans="1:12" s="1113" customFormat="1" ht="5.25" customHeight="1"/>
    <row r="24" spans="1:12" s="760" customFormat="1" ht="15" customHeight="1"/>
    <row r="25" spans="1:12" s="760" customFormat="1" ht="15" customHeight="1"/>
    <row r="26" spans="1:12" s="760" customFormat="1" ht="15" customHeight="1"/>
    <row r="27" spans="1:12" s="760" customFormat="1" ht="15" customHeight="1"/>
    <row r="28" spans="1:12" s="760" customFormat="1" ht="15" customHeight="1"/>
    <row r="29" spans="1:12" s="760" customFormat="1" ht="15" customHeight="1"/>
    <row r="30" spans="1:12" s="760" customFormat="1" ht="15" customHeight="1">
      <c r="H30" s="1116"/>
      <c r="I30" s="1116"/>
      <c r="J30" s="1116"/>
      <c r="K30" s="1116"/>
      <c r="L30" s="1117"/>
    </row>
    <row r="31" spans="1:12" s="760" customFormat="1" ht="15" customHeight="1">
      <c r="H31" s="1118"/>
      <c r="I31" s="1118"/>
      <c r="J31" s="1118"/>
      <c r="K31" s="1118"/>
      <c r="L31" s="1118"/>
    </row>
    <row r="32" spans="1:12" s="760" customFormat="1" ht="15" customHeight="1"/>
    <row r="33" spans="7:7" s="1123" customFormat="1" ht="13.65" customHeight="1"/>
    <row r="34" spans="7:7" s="1123" customFormat="1" ht="13.65" customHeight="1"/>
    <row r="35" spans="7:7" s="1123" customFormat="1" ht="13.65" customHeight="1"/>
    <row r="36" spans="7:7" s="1123" customFormat="1" ht="21.9" customHeight="1"/>
    <row r="37" spans="7:7" s="1124" customFormat="1" ht="8.4" customHeight="1"/>
    <row r="38" spans="7:7" s="1125" customFormat="1" ht="9.6"/>
    <row r="39" spans="7:7">
      <c r="G39" s="1126"/>
    </row>
  </sheetData>
  <mergeCells count="3">
    <mergeCell ref="A2:G2"/>
    <mergeCell ref="A3:G3"/>
    <mergeCell ref="A4:G4"/>
  </mergeCells>
  <hyperlinks>
    <hyperlink ref="A1" location="Índice!A1" display="Volver al Índice" xr:uid="{B673BD58-D152-499D-BC9F-488C9BCE6433}"/>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E44E-73EF-448A-8D3F-B6338EBE575A}">
  <dimension ref="A1:H26"/>
  <sheetViews>
    <sheetView showGridLines="0" workbookViewId="0"/>
  </sheetViews>
  <sheetFormatPr baseColWidth="10" defaultRowHeight="13.2"/>
  <cols>
    <col min="1" max="1" width="34.44140625" style="7" customWidth="1"/>
    <col min="2" max="7" width="19.44140625" style="7" customWidth="1"/>
    <col min="8" max="256" width="11.5546875" style="7"/>
    <col min="257" max="257" width="34.44140625" style="7" customWidth="1"/>
    <col min="258" max="263" width="19.44140625" style="7" customWidth="1"/>
    <col min="264" max="512" width="11.5546875" style="7"/>
    <col min="513" max="513" width="34.44140625" style="7" customWidth="1"/>
    <col min="514" max="519" width="19.44140625" style="7" customWidth="1"/>
    <col min="520" max="768" width="11.5546875" style="7"/>
    <col min="769" max="769" width="34.44140625" style="7" customWidth="1"/>
    <col min="770" max="775" width="19.44140625" style="7" customWidth="1"/>
    <col min="776" max="1024" width="11.5546875" style="7"/>
    <col min="1025" max="1025" width="34.44140625" style="7" customWidth="1"/>
    <col min="1026" max="1031" width="19.44140625" style="7" customWidth="1"/>
    <col min="1032" max="1280" width="11.5546875" style="7"/>
    <col min="1281" max="1281" width="34.44140625" style="7" customWidth="1"/>
    <col min="1282" max="1287" width="19.44140625" style="7" customWidth="1"/>
    <col min="1288" max="1536" width="11.5546875" style="7"/>
    <col min="1537" max="1537" width="34.44140625" style="7" customWidth="1"/>
    <col min="1538" max="1543" width="19.44140625" style="7" customWidth="1"/>
    <col min="1544" max="1792" width="11.5546875" style="7"/>
    <col min="1793" max="1793" width="34.44140625" style="7" customWidth="1"/>
    <col min="1794" max="1799" width="19.44140625" style="7" customWidth="1"/>
    <col min="1800" max="2048" width="11.5546875" style="7"/>
    <col min="2049" max="2049" width="34.44140625" style="7" customWidth="1"/>
    <col min="2050" max="2055" width="19.44140625" style="7" customWidth="1"/>
    <col min="2056" max="2304" width="11.5546875" style="7"/>
    <col min="2305" max="2305" width="34.44140625" style="7" customWidth="1"/>
    <col min="2306" max="2311" width="19.44140625" style="7" customWidth="1"/>
    <col min="2312" max="2560" width="11.5546875" style="7"/>
    <col min="2561" max="2561" width="34.44140625" style="7" customWidth="1"/>
    <col min="2562" max="2567" width="19.44140625" style="7" customWidth="1"/>
    <col min="2568" max="2816" width="11.5546875" style="7"/>
    <col min="2817" max="2817" width="34.44140625" style="7" customWidth="1"/>
    <col min="2818" max="2823" width="19.44140625" style="7" customWidth="1"/>
    <col min="2824" max="3072" width="11.5546875" style="7"/>
    <col min="3073" max="3073" width="34.44140625" style="7" customWidth="1"/>
    <col min="3074" max="3079" width="19.44140625" style="7" customWidth="1"/>
    <col min="3080" max="3328" width="11.5546875" style="7"/>
    <col min="3329" max="3329" width="34.44140625" style="7" customWidth="1"/>
    <col min="3330" max="3335" width="19.44140625" style="7" customWidth="1"/>
    <col min="3336" max="3584" width="11.5546875" style="7"/>
    <col min="3585" max="3585" width="34.44140625" style="7" customWidth="1"/>
    <col min="3586" max="3591" width="19.44140625" style="7" customWidth="1"/>
    <col min="3592" max="3840" width="11.5546875" style="7"/>
    <col min="3841" max="3841" width="34.44140625" style="7" customWidth="1"/>
    <col min="3842" max="3847" width="19.44140625" style="7" customWidth="1"/>
    <col min="3848" max="4096" width="11.5546875" style="7"/>
    <col min="4097" max="4097" width="34.44140625" style="7" customWidth="1"/>
    <col min="4098" max="4103" width="19.44140625" style="7" customWidth="1"/>
    <col min="4104" max="4352" width="11.5546875" style="7"/>
    <col min="4353" max="4353" width="34.44140625" style="7" customWidth="1"/>
    <col min="4354" max="4359" width="19.44140625" style="7" customWidth="1"/>
    <col min="4360" max="4608" width="11.5546875" style="7"/>
    <col min="4609" max="4609" width="34.44140625" style="7" customWidth="1"/>
    <col min="4610" max="4615" width="19.44140625" style="7" customWidth="1"/>
    <col min="4616" max="4864" width="11.5546875" style="7"/>
    <col min="4865" max="4865" width="34.44140625" style="7" customWidth="1"/>
    <col min="4866" max="4871" width="19.44140625" style="7" customWidth="1"/>
    <col min="4872" max="5120" width="11.5546875" style="7"/>
    <col min="5121" max="5121" width="34.44140625" style="7" customWidth="1"/>
    <col min="5122" max="5127" width="19.44140625" style="7" customWidth="1"/>
    <col min="5128" max="5376" width="11.5546875" style="7"/>
    <col min="5377" max="5377" width="34.44140625" style="7" customWidth="1"/>
    <col min="5378" max="5383" width="19.44140625" style="7" customWidth="1"/>
    <col min="5384" max="5632" width="11.5546875" style="7"/>
    <col min="5633" max="5633" width="34.44140625" style="7" customWidth="1"/>
    <col min="5634" max="5639" width="19.44140625" style="7" customWidth="1"/>
    <col min="5640" max="5888" width="11.5546875" style="7"/>
    <col min="5889" max="5889" width="34.44140625" style="7" customWidth="1"/>
    <col min="5890" max="5895" width="19.44140625" style="7" customWidth="1"/>
    <col min="5896" max="6144" width="11.5546875" style="7"/>
    <col min="6145" max="6145" width="34.44140625" style="7" customWidth="1"/>
    <col min="6146" max="6151" width="19.44140625" style="7" customWidth="1"/>
    <col min="6152" max="6400" width="11.5546875" style="7"/>
    <col min="6401" max="6401" width="34.44140625" style="7" customWidth="1"/>
    <col min="6402" max="6407" width="19.44140625" style="7" customWidth="1"/>
    <col min="6408" max="6656" width="11.5546875" style="7"/>
    <col min="6657" max="6657" width="34.44140625" style="7" customWidth="1"/>
    <col min="6658" max="6663" width="19.44140625" style="7" customWidth="1"/>
    <col min="6664" max="6912" width="11.5546875" style="7"/>
    <col min="6913" max="6913" width="34.44140625" style="7" customWidth="1"/>
    <col min="6914" max="6919" width="19.44140625" style="7" customWidth="1"/>
    <col min="6920" max="7168" width="11.5546875" style="7"/>
    <col min="7169" max="7169" width="34.44140625" style="7" customWidth="1"/>
    <col min="7170" max="7175" width="19.44140625" style="7" customWidth="1"/>
    <col min="7176" max="7424" width="11.5546875" style="7"/>
    <col min="7425" max="7425" width="34.44140625" style="7" customWidth="1"/>
    <col min="7426" max="7431" width="19.44140625" style="7" customWidth="1"/>
    <col min="7432" max="7680" width="11.5546875" style="7"/>
    <col min="7681" max="7681" width="34.44140625" style="7" customWidth="1"/>
    <col min="7682" max="7687" width="19.44140625" style="7" customWidth="1"/>
    <col min="7688" max="7936" width="11.5546875" style="7"/>
    <col min="7937" max="7937" width="34.44140625" style="7" customWidth="1"/>
    <col min="7938" max="7943" width="19.44140625" style="7" customWidth="1"/>
    <col min="7944" max="8192" width="11.5546875" style="7"/>
    <col min="8193" max="8193" width="34.44140625" style="7" customWidth="1"/>
    <col min="8194" max="8199" width="19.44140625" style="7" customWidth="1"/>
    <col min="8200" max="8448" width="11.5546875" style="7"/>
    <col min="8449" max="8449" width="34.44140625" style="7" customWidth="1"/>
    <col min="8450" max="8455" width="19.44140625" style="7" customWidth="1"/>
    <col min="8456" max="8704" width="11.5546875" style="7"/>
    <col min="8705" max="8705" width="34.44140625" style="7" customWidth="1"/>
    <col min="8706" max="8711" width="19.44140625" style="7" customWidth="1"/>
    <col min="8712" max="8960" width="11.5546875" style="7"/>
    <col min="8961" max="8961" width="34.44140625" style="7" customWidth="1"/>
    <col min="8962" max="8967" width="19.44140625" style="7" customWidth="1"/>
    <col min="8968" max="9216" width="11.5546875" style="7"/>
    <col min="9217" max="9217" width="34.44140625" style="7" customWidth="1"/>
    <col min="9218" max="9223" width="19.44140625" style="7" customWidth="1"/>
    <col min="9224" max="9472" width="11.5546875" style="7"/>
    <col min="9473" max="9473" width="34.44140625" style="7" customWidth="1"/>
    <col min="9474" max="9479" width="19.44140625" style="7" customWidth="1"/>
    <col min="9480" max="9728" width="11.5546875" style="7"/>
    <col min="9729" max="9729" width="34.44140625" style="7" customWidth="1"/>
    <col min="9730" max="9735" width="19.44140625" style="7" customWidth="1"/>
    <col min="9736" max="9984" width="11.5546875" style="7"/>
    <col min="9985" max="9985" width="34.44140625" style="7" customWidth="1"/>
    <col min="9986" max="9991" width="19.44140625" style="7" customWidth="1"/>
    <col min="9992" max="10240" width="11.5546875" style="7"/>
    <col min="10241" max="10241" width="34.44140625" style="7" customWidth="1"/>
    <col min="10242" max="10247" width="19.44140625" style="7" customWidth="1"/>
    <col min="10248" max="10496" width="11.5546875" style="7"/>
    <col min="10497" max="10497" width="34.44140625" style="7" customWidth="1"/>
    <col min="10498" max="10503" width="19.44140625" style="7" customWidth="1"/>
    <col min="10504" max="10752" width="11.5546875" style="7"/>
    <col min="10753" max="10753" width="34.44140625" style="7" customWidth="1"/>
    <col min="10754" max="10759" width="19.44140625" style="7" customWidth="1"/>
    <col min="10760" max="11008" width="11.5546875" style="7"/>
    <col min="11009" max="11009" width="34.44140625" style="7" customWidth="1"/>
    <col min="11010" max="11015" width="19.44140625" style="7" customWidth="1"/>
    <col min="11016" max="11264" width="11.5546875" style="7"/>
    <col min="11265" max="11265" width="34.44140625" style="7" customWidth="1"/>
    <col min="11266" max="11271" width="19.44140625" style="7" customWidth="1"/>
    <col min="11272" max="11520" width="11.5546875" style="7"/>
    <col min="11521" max="11521" width="34.44140625" style="7" customWidth="1"/>
    <col min="11522" max="11527" width="19.44140625" style="7" customWidth="1"/>
    <col min="11528" max="11776" width="11.5546875" style="7"/>
    <col min="11777" max="11777" width="34.44140625" style="7" customWidth="1"/>
    <col min="11778" max="11783" width="19.44140625" style="7" customWidth="1"/>
    <col min="11784" max="12032" width="11.5546875" style="7"/>
    <col min="12033" max="12033" width="34.44140625" style="7" customWidth="1"/>
    <col min="12034" max="12039" width="19.44140625" style="7" customWidth="1"/>
    <col min="12040" max="12288" width="11.5546875" style="7"/>
    <col min="12289" max="12289" width="34.44140625" style="7" customWidth="1"/>
    <col min="12290" max="12295" width="19.44140625" style="7" customWidth="1"/>
    <col min="12296" max="12544" width="11.5546875" style="7"/>
    <col min="12545" max="12545" width="34.44140625" style="7" customWidth="1"/>
    <col min="12546" max="12551" width="19.44140625" style="7" customWidth="1"/>
    <col min="12552" max="12800" width="11.5546875" style="7"/>
    <col min="12801" max="12801" width="34.44140625" style="7" customWidth="1"/>
    <col min="12802" max="12807" width="19.44140625" style="7" customWidth="1"/>
    <col min="12808" max="13056" width="11.5546875" style="7"/>
    <col min="13057" max="13057" width="34.44140625" style="7" customWidth="1"/>
    <col min="13058" max="13063" width="19.44140625" style="7" customWidth="1"/>
    <col min="13064" max="13312" width="11.5546875" style="7"/>
    <col min="13313" max="13313" width="34.44140625" style="7" customWidth="1"/>
    <col min="13314" max="13319" width="19.44140625" style="7" customWidth="1"/>
    <col min="13320" max="13568" width="11.5546875" style="7"/>
    <col min="13569" max="13569" width="34.44140625" style="7" customWidth="1"/>
    <col min="13570" max="13575" width="19.44140625" style="7" customWidth="1"/>
    <col min="13576" max="13824" width="11.5546875" style="7"/>
    <col min="13825" max="13825" width="34.44140625" style="7" customWidth="1"/>
    <col min="13826" max="13831" width="19.44140625" style="7" customWidth="1"/>
    <col min="13832" max="14080" width="11.5546875" style="7"/>
    <col min="14081" max="14081" width="34.44140625" style="7" customWidth="1"/>
    <col min="14082" max="14087" width="19.44140625" style="7" customWidth="1"/>
    <col min="14088" max="14336" width="11.5546875" style="7"/>
    <col min="14337" max="14337" width="34.44140625" style="7" customWidth="1"/>
    <col min="14338" max="14343" width="19.44140625" style="7" customWidth="1"/>
    <col min="14344" max="14592" width="11.5546875" style="7"/>
    <col min="14593" max="14593" width="34.44140625" style="7" customWidth="1"/>
    <col min="14594" max="14599" width="19.44140625" style="7" customWidth="1"/>
    <col min="14600" max="14848" width="11.5546875" style="7"/>
    <col min="14849" max="14849" width="34.44140625" style="7" customWidth="1"/>
    <col min="14850" max="14855" width="19.44140625" style="7" customWidth="1"/>
    <col min="14856" max="15104" width="11.5546875" style="7"/>
    <col min="15105" max="15105" width="34.44140625" style="7" customWidth="1"/>
    <col min="15106" max="15111" width="19.44140625" style="7" customWidth="1"/>
    <col min="15112" max="15360" width="11.5546875" style="7"/>
    <col min="15361" max="15361" width="34.44140625" style="7" customWidth="1"/>
    <col min="15362" max="15367" width="19.44140625" style="7" customWidth="1"/>
    <col min="15368" max="15616" width="11.5546875" style="7"/>
    <col min="15617" max="15617" width="34.44140625" style="7" customWidth="1"/>
    <col min="15618" max="15623" width="19.44140625" style="7" customWidth="1"/>
    <col min="15624" max="15872" width="11.5546875" style="7"/>
    <col min="15873" max="15873" width="34.44140625" style="7" customWidth="1"/>
    <col min="15874" max="15879" width="19.44140625" style="7" customWidth="1"/>
    <col min="15880" max="16128" width="11.5546875" style="7"/>
    <col min="16129" max="16129" width="34.44140625" style="7" customWidth="1"/>
    <col min="16130" max="16135" width="19.44140625" style="7" customWidth="1"/>
    <col min="16136" max="16384" width="11.5546875" style="7"/>
  </cols>
  <sheetData>
    <row r="1" spans="1:7" s="1" customFormat="1" ht="16.5" customHeight="1">
      <c r="A1" s="1215" t="s">
        <v>1044</v>
      </c>
    </row>
    <row r="2" spans="1:7" s="542" customFormat="1" ht="24" customHeight="1">
      <c r="A2" s="3" t="s">
        <v>988</v>
      </c>
      <c r="B2" s="3"/>
      <c r="C2" s="3"/>
      <c r="D2" s="3"/>
      <c r="E2" s="3"/>
      <c r="F2" s="3"/>
      <c r="G2" s="3"/>
    </row>
    <row r="3" spans="1:7" s="543" customFormat="1" ht="19.5" customHeight="1">
      <c r="A3" s="122">
        <v>45777</v>
      </c>
      <c r="B3" s="122"/>
      <c r="C3" s="122"/>
      <c r="D3" s="122"/>
      <c r="E3" s="122"/>
      <c r="F3" s="122"/>
      <c r="G3" s="122"/>
    </row>
    <row r="4" spans="1:7" s="103" customFormat="1" ht="18.75" customHeight="1">
      <c r="A4" s="544" t="s">
        <v>73</v>
      </c>
      <c r="B4" s="544"/>
      <c r="C4" s="544"/>
      <c r="D4" s="544"/>
      <c r="E4" s="544"/>
      <c r="F4" s="544"/>
      <c r="G4" s="544"/>
    </row>
    <row r="5" spans="1:7" ht="14.4" thickBot="1">
      <c r="A5" s="94"/>
      <c r="B5" s="94"/>
      <c r="C5" s="94"/>
      <c r="D5" s="94"/>
      <c r="E5" s="94"/>
      <c r="F5" s="94"/>
      <c r="G5" s="94"/>
    </row>
    <row r="6" spans="1:7" ht="27.6">
      <c r="A6" s="588" t="s">
        <v>1</v>
      </c>
      <c r="B6" s="1111" t="s">
        <v>981</v>
      </c>
      <c r="C6" s="1111" t="s">
        <v>982</v>
      </c>
      <c r="D6" s="1111" t="s">
        <v>983</v>
      </c>
      <c r="E6" s="1111" t="s">
        <v>984</v>
      </c>
      <c r="F6" s="1111" t="s">
        <v>985</v>
      </c>
      <c r="G6" s="1112" t="s">
        <v>986</v>
      </c>
    </row>
    <row r="7" spans="1:7">
      <c r="A7" s="1114"/>
      <c r="B7" s="1114"/>
      <c r="C7" s="1114"/>
      <c r="D7" s="1114"/>
      <c r="E7" s="1114"/>
      <c r="F7" s="1114"/>
      <c r="G7" s="1115"/>
    </row>
    <row r="8" spans="1:7" ht="15" customHeight="1">
      <c r="A8" s="85" t="s">
        <v>28</v>
      </c>
      <c r="B8" s="1116">
        <v>199981</v>
      </c>
      <c r="C8" s="1116">
        <v>54612.837</v>
      </c>
      <c r="D8" s="1116">
        <v>7730.3959999999997</v>
      </c>
      <c r="E8" s="1116">
        <v>4054.2260000000001</v>
      </c>
      <c r="F8" s="1116">
        <v>11574.263999999999</v>
      </c>
      <c r="G8" s="1117">
        <v>54823.195</v>
      </c>
    </row>
    <row r="9" spans="1:7" ht="15" customHeight="1">
      <c r="A9" s="15" t="s">
        <v>29</v>
      </c>
      <c r="B9" s="1116">
        <v>5124</v>
      </c>
      <c r="C9" s="1116">
        <v>13411.396000000001</v>
      </c>
      <c r="D9" s="1116">
        <v>1535.807</v>
      </c>
      <c r="E9" s="1116">
        <v>2.359</v>
      </c>
      <c r="F9" s="1116">
        <v>1320.643</v>
      </c>
      <c r="G9" s="1117">
        <v>13628.92</v>
      </c>
    </row>
    <row r="10" spans="1:7" ht="15" customHeight="1">
      <c r="A10" s="15" t="s">
        <v>30</v>
      </c>
      <c r="B10" s="1116">
        <v>0</v>
      </c>
      <c r="C10" s="1116">
        <v>0</v>
      </c>
      <c r="D10" s="1116">
        <v>0</v>
      </c>
      <c r="E10" s="1116">
        <v>0</v>
      </c>
      <c r="F10" s="1116">
        <v>0</v>
      </c>
      <c r="G10" s="1117">
        <v>0</v>
      </c>
    </row>
    <row r="11" spans="1:7" ht="15" customHeight="1">
      <c r="A11" s="15" t="s">
        <v>31</v>
      </c>
      <c r="B11" s="1116">
        <v>1252</v>
      </c>
      <c r="C11" s="1116">
        <v>20505.259999999998</v>
      </c>
      <c r="D11" s="1116">
        <v>11268.98</v>
      </c>
      <c r="E11" s="1116">
        <v>0.28399999999999997</v>
      </c>
      <c r="F11" s="1116">
        <v>11722.816999999999</v>
      </c>
      <c r="G11" s="1117">
        <v>20051.706999999999</v>
      </c>
    </row>
    <row r="12" spans="1:7" ht="15" customHeight="1">
      <c r="A12" s="15" t="s">
        <v>32</v>
      </c>
      <c r="B12" s="1116">
        <v>6521</v>
      </c>
      <c r="C12" s="1116">
        <v>58689.402999999998</v>
      </c>
      <c r="D12" s="1116">
        <v>11900.375</v>
      </c>
      <c r="E12" s="1116">
        <v>20.41</v>
      </c>
      <c r="F12" s="1116">
        <v>5149.2889999999998</v>
      </c>
      <c r="G12" s="1117">
        <v>65460.898999999998</v>
      </c>
    </row>
    <row r="13" spans="1:7" ht="15" customHeight="1">
      <c r="A13" s="85" t="s">
        <v>33</v>
      </c>
      <c r="B13" s="1116">
        <v>0</v>
      </c>
      <c r="C13" s="1116">
        <v>0</v>
      </c>
      <c r="D13" s="1116">
        <v>0</v>
      </c>
      <c r="E13" s="1116">
        <v>0</v>
      </c>
      <c r="F13" s="1116">
        <v>0</v>
      </c>
      <c r="G13" s="1117">
        <v>0</v>
      </c>
    </row>
    <row r="14" spans="1:7" ht="15" customHeight="1">
      <c r="A14" s="85" t="s">
        <v>34</v>
      </c>
      <c r="B14" s="1116">
        <v>175</v>
      </c>
      <c r="C14" s="1116">
        <v>1554.873</v>
      </c>
      <c r="D14" s="1116">
        <v>211.83099999999999</v>
      </c>
      <c r="E14" s="1116">
        <v>0.14799999999999999</v>
      </c>
      <c r="F14" s="1116">
        <v>228.29599999999999</v>
      </c>
      <c r="G14" s="1117">
        <v>1538.557</v>
      </c>
    </row>
    <row r="15" spans="1:7" ht="15" customHeight="1">
      <c r="A15" s="85" t="s">
        <v>35</v>
      </c>
      <c r="B15" s="1116">
        <v>3</v>
      </c>
      <c r="C15" s="1116">
        <v>117.491</v>
      </c>
      <c r="D15" s="1116">
        <v>2.0619999999999998</v>
      </c>
      <c r="E15" s="1116">
        <v>0</v>
      </c>
      <c r="F15" s="1116">
        <v>0</v>
      </c>
      <c r="G15" s="1117">
        <v>119.553</v>
      </c>
    </row>
    <row r="16" spans="1:7" ht="15" customHeight="1">
      <c r="A16" s="1119" t="s">
        <v>36</v>
      </c>
      <c r="B16" s="1120">
        <v>213056</v>
      </c>
      <c r="C16" s="1120">
        <v>148891.26</v>
      </c>
      <c r="D16" s="1120">
        <v>32649.450999999997</v>
      </c>
      <c r="E16" s="1120">
        <v>4077.4270000000001</v>
      </c>
      <c r="F16" s="1120">
        <v>29995.308999999997</v>
      </c>
      <c r="G16" s="1120">
        <v>155622.83100000001</v>
      </c>
    </row>
    <row r="17" spans="1:8">
      <c r="A17" s="85"/>
      <c r="B17" s="85"/>
      <c r="C17" s="1121"/>
      <c r="D17" s="1121"/>
      <c r="E17" s="1121"/>
      <c r="F17" s="1121"/>
      <c r="G17" s="1121"/>
    </row>
    <row r="18" spans="1:8">
      <c r="A18" s="759" t="s">
        <v>987</v>
      </c>
      <c r="B18" s="759"/>
      <c r="C18" s="759"/>
      <c r="D18" s="759"/>
      <c r="E18" s="759"/>
      <c r="F18" s="759"/>
      <c r="G18" s="759"/>
    </row>
    <row r="19" spans="1:8">
      <c r="A19" s="21" t="s">
        <v>71</v>
      </c>
      <c r="B19" s="15"/>
      <c r="C19" s="15"/>
      <c r="D19" s="15"/>
      <c r="E19" s="15"/>
      <c r="F19" s="15"/>
      <c r="G19" s="15"/>
      <c r="H19" s="15"/>
    </row>
    <row r="20" spans="1:8">
      <c r="A20" s="15"/>
      <c r="B20" s="15"/>
      <c r="C20" s="15"/>
      <c r="D20" s="15"/>
      <c r="E20" s="15"/>
      <c r="F20" s="15"/>
      <c r="G20" s="15"/>
    </row>
    <row r="21" spans="1:8">
      <c r="A21" s="15"/>
      <c r="B21" s="15"/>
      <c r="C21" s="15"/>
      <c r="D21" s="15"/>
      <c r="E21" s="15"/>
      <c r="F21" s="15"/>
      <c r="G21" s="15"/>
    </row>
    <row r="22" spans="1:8">
      <c r="A22" s="15"/>
      <c r="B22" s="15"/>
      <c r="C22" s="15"/>
      <c r="D22" s="15"/>
      <c r="E22" s="15"/>
      <c r="F22" s="15"/>
      <c r="G22" s="15"/>
    </row>
    <row r="23" spans="1:8">
      <c r="A23" s="25"/>
      <c r="B23" s="25"/>
      <c r="C23" s="25"/>
      <c r="D23" s="25"/>
      <c r="E23" s="25"/>
      <c r="F23" s="25"/>
      <c r="G23" s="25"/>
    </row>
    <row r="24" spans="1:8">
      <c r="A24" s="25"/>
      <c r="B24" s="25"/>
      <c r="C24" s="25"/>
      <c r="D24" s="25"/>
      <c r="E24" s="25"/>
      <c r="F24" s="25"/>
      <c r="G24" s="25"/>
    </row>
    <row r="25" spans="1:8">
      <c r="A25" s="25"/>
      <c r="B25" s="25"/>
      <c r="C25" s="25"/>
      <c r="D25" s="25"/>
      <c r="E25" s="25"/>
      <c r="F25" s="25"/>
      <c r="G25" s="25"/>
    </row>
    <row r="26" spans="1:8">
      <c r="A26" s="25"/>
      <c r="B26" s="25"/>
      <c r="C26" s="25"/>
      <c r="D26" s="25"/>
      <c r="E26" s="25"/>
      <c r="F26" s="25"/>
      <c r="G26" s="25"/>
    </row>
  </sheetData>
  <mergeCells count="3">
    <mergeCell ref="A2:G2"/>
    <mergeCell ref="A3:G3"/>
    <mergeCell ref="A4:G4"/>
  </mergeCells>
  <hyperlinks>
    <hyperlink ref="A1" location="Índice!A1" display="Volver al Índice" xr:uid="{400D9E96-1E52-4837-9818-79FDBF7B683F}"/>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2AB8-A62E-4EE4-A645-6EC639FBCC42}">
  <dimension ref="A1:S198"/>
  <sheetViews>
    <sheetView showGridLines="0" zoomScaleNormal="100" workbookViewId="0"/>
  </sheetViews>
  <sheetFormatPr baseColWidth="10" defaultRowHeight="13.2"/>
  <cols>
    <col min="1" max="1" width="35.44140625" style="7" customWidth="1"/>
    <col min="2" max="2" width="11.109375" style="7" customWidth="1"/>
    <col min="3" max="10" width="11.6640625" style="7"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96" customFormat="1" ht="18.75" customHeight="1">
      <c r="A1" s="1215" t="s">
        <v>1044</v>
      </c>
      <c r="B1" s="1"/>
      <c r="C1" s="1"/>
      <c r="D1" s="1"/>
      <c r="E1" s="1"/>
      <c r="F1" s="1"/>
      <c r="G1" s="1"/>
      <c r="H1" s="1"/>
      <c r="I1" s="1"/>
      <c r="J1" s="1"/>
    </row>
    <row r="2" spans="1:15" s="97" customFormat="1" ht="30.15" customHeight="1">
      <c r="A2" s="70" t="s">
        <v>1000</v>
      </c>
      <c r="B2" s="70"/>
      <c r="C2" s="70"/>
      <c r="D2" s="70"/>
      <c r="E2" s="70"/>
      <c r="F2" s="70"/>
      <c r="G2" s="70"/>
      <c r="H2" s="70"/>
      <c r="I2" s="70"/>
      <c r="J2" s="70"/>
      <c r="K2" s="630"/>
      <c r="L2" s="630"/>
      <c r="M2" s="630"/>
      <c r="N2" s="630"/>
      <c r="O2" s="630"/>
    </row>
    <row r="3" spans="1:15" s="96" customFormat="1" ht="21.15" customHeight="1">
      <c r="A3" s="1139">
        <v>45777</v>
      </c>
      <c r="B3" s="1139"/>
      <c r="C3" s="1139"/>
      <c r="D3" s="1139"/>
      <c r="E3" s="1139"/>
      <c r="F3" s="1139"/>
      <c r="G3" s="1139"/>
      <c r="H3" s="1139"/>
      <c r="I3" s="1139"/>
      <c r="J3" s="1139"/>
      <c r="K3" s="631"/>
      <c r="L3" s="631"/>
      <c r="M3" s="631"/>
      <c r="N3" s="631"/>
      <c r="O3" s="631"/>
    </row>
    <row r="4" spans="1:15" s="96" customFormat="1" ht="18.75" customHeight="1">
      <c r="A4" s="99" t="s">
        <v>73</v>
      </c>
      <c r="B4" s="99"/>
      <c r="C4" s="99"/>
      <c r="D4" s="99"/>
      <c r="E4" s="99"/>
      <c r="F4" s="99"/>
      <c r="G4" s="99"/>
      <c r="H4" s="99"/>
      <c r="I4" s="99"/>
      <c r="J4" s="99"/>
      <c r="K4" s="631"/>
      <c r="L4" s="631"/>
      <c r="M4" s="631"/>
      <c r="N4" s="631"/>
      <c r="O4" s="631"/>
    </row>
    <row r="5" spans="1:15" s="103" customFormat="1" ht="22.65" customHeight="1" thickBot="1">
      <c r="A5" s="1140"/>
      <c r="B5" s="101"/>
      <c r="C5" s="101"/>
      <c r="D5" s="7"/>
      <c r="E5" s="7"/>
      <c r="F5" s="7"/>
      <c r="G5" s="7"/>
      <c r="H5" s="7"/>
      <c r="I5" s="7"/>
      <c r="J5" s="101"/>
      <c r="K5" s="632"/>
      <c r="L5" s="632"/>
      <c r="M5" s="632"/>
      <c r="N5" s="632"/>
      <c r="O5" s="632"/>
    </row>
    <row r="6" spans="1:15" s="94" customFormat="1" ht="24.75" customHeight="1">
      <c r="A6" s="104" t="s">
        <v>1</v>
      </c>
      <c r="B6" s="1141"/>
      <c r="D6" s="581" t="s">
        <v>1001</v>
      </c>
      <c r="E6" s="581"/>
      <c r="F6" s="581"/>
      <c r="G6" s="581"/>
      <c r="H6" s="581"/>
      <c r="I6" s="1142"/>
    </row>
    <row r="7" spans="1:15" s="94" customFormat="1" ht="42" customHeight="1">
      <c r="A7" s="106"/>
      <c r="B7" s="107" t="s">
        <v>1002</v>
      </c>
      <c r="C7" s="1143" t="s">
        <v>666</v>
      </c>
      <c r="D7" s="107" t="s">
        <v>1003</v>
      </c>
      <c r="E7" s="107" t="s">
        <v>1004</v>
      </c>
      <c r="F7" s="107" t="s">
        <v>1005</v>
      </c>
      <c r="G7" s="107" t="s">
        <v>1006</v>
      </c>
      <c r="H7" s="107" t="s">
        <v>1007</v>
      </c>
      <c r="I7" s="107" t="s">
        <v>1008</v>
      </c>
      <c r="J7" s="356" t="s">
        <v>103</v>
      </c>
    </row>
    <row r="8" spans="1:15" s="30" customFormat="1" ht="8.4" customHeight="1">
      <c r="A8" s="108"/>
      <c r="B8" s="108"/>
      <c r="C8" s="108"/>
      <c r="D8" s="108"/>
      <c r="E8" s="108"/>
      <c r="F8" s="108"/>
      <c r="G8" s="108"/>
      <c r="H8" s="108"/>
      <c r="I8" s="108"/>
      <c r="J8" s="108"/>
      <c r="K8" s="16"/>
    </row>
    <row r="9" spans="1:15" s="21" customFormat="1" ht="18" customHeight="1">
      <c r="A9" s="1133" t="s">
        <v>28</v>
      </c>
      <c r="B9" s="109">
        <v>297.65440449999994</v>
      </c>
      <c r="C9" s="109">
        <v>116945.35333049997</v>
      </c>
      <c r="D9" s="109">
        <v>18398.655965000005</v>
      </c>
      <c r="E9" s="109">
        <v>67053.093885000009</v>
      </c>
      <c r="F9" s="109">
        <v>119689.00826800001</v>
      </c>
      <c r="G9" s="109">
        <v>609029.81620250002</v>
      </c>
      <c r="H9" s="109">
        <v>233187.94004749999</v>
      </c>
      <c r="I9" s="109">
        <v>32129.995681999993</v>
      </c>
      <c r="J9" s="1144">
        <v>1196731.5177849999</v>
      </c>
      <c r="K9" s="1145"/>
    </row>
    <row r="10" spans="1:15" s="21" customFormat="1" ht="18" customHeight="1">
      <c r="A10" s="1133" t="s">
        <v>29</v>
      </c>
      <c r="B10" s="109">
        <v>0</v>
      </c>
      <c r="C10" s="109">
        <v>226933.84475499997</v>
      </c>
      <c r="D10" s="109">
        <v>3717.0723765000002</v>
      </c>
      <c r="E10" s="109">
        <v>13634.541165000001</v>
      </c>
      <c r="F10" s="109">
        <v>225433.91150300001</v>
      </c>
      <c r="G10" s="109">
        <v>415364.46197250002</v>
      </c>
      <c r="H10" s="109">
        <v>498797.33741200005</v>
      </c>
      <c r="I10" s="109">
        <v>122828.770428</v>
      </c>
      <c r="J10" s="1144">
        <v>1506709.9396120002</v>
      </c>
      <c r="K10" s="1145"/>
    </row>
    <row r="11" spans="1:15" s="21" customFormat="1" ht="18" customHeight="1">
      <c r="A11" s="1133" t="s">
        <v>30</v>
      </c>
      <c r="B11" s="109">
        <v>0</v>
      </c>
      <c r="C11" s="109">
        <v>276120.20437550003</v>
      </c>
      <c r="D11" s="109">
        <v>5242.2242500000002</v>
      </c>
      <c r="E11" s="109">
        <v>7120.6620864999995</v>
      </c>
      <c r="F11" s="109">
        <v>9782.4500545000028</v>
      </c>
      <c r="G11" s="109">
        <v>186625.74015</v>
      </c>
      <c r="H11" s="109">
        <v>434133.2218765</v>
      </c>
      <c r="I11" s="109">
        <v>0</v>
      </c>
      <c r="J11" s="1144">
        <v>919024.50279300008</v>
      </c>
      <c r="K11" s="1145"/>
    </row>
    <row r="12" spans="1:15" s="21" customFormat="1" ht="18" customHeight="1">
      <c r="A12" s="1133" t="s">
        <v>31</v>
      </c>
      <c r="B12" s="109">
        <v>0</v>
      </c>
      <c r="C12" s="109">
        <v>171238.35448149999</v>
      </c>
      <c r="D12" s="109">
        <v>0</v>
      </c>
      <c r="E12" s="109">
        <v>391.579185</v>
      </c>
      <c r="F12" s="109">
        <v>2139.455293</v>
      </c>
      <c r="G12" s="109">
        <v>15468.340393500001</v>
      </c>
      <c r="H12" s="109">
        <v>31981.972107999998</v>
      </c>
      <c r="I12" s="109">
        <v>6932.4832480000005</v>
      </c>
      <c r="J12" s="1144">
        <v>228152.18470899999</v>
      </c>
      <c r="K12" s="1145"/>
    </row>
    <row r="13" spans="1:15" s="21" customFormat="1" ht="18" customHeight="1">
      <c r="A13" s="1133" t="s">
        <v>32</v>
      </c>
      <c r="B13" s="109">
        <v>0</v>
      </c>
      <c r="C13" s="109">
        <v>753716.21606350003</v>
      </c>
      <c r="D13" s="109">
        <v>49.571022000000013</v>
      </c>
      <c r="E13" s="109">
        <v>11404.586425</v>
      </c>
      <c r="F13" s="109">
        <v>30532.183770499993</v>
      </c>
      <c r="G13" s="109">
        <v>126367.338282</v>
      </c>
      <c r="H13" s="109">
        <v>169129.961423</v>
      </c>
      <c r="I13" s="109">
        <v>90085.930415999988</v>
      </c>
      <c r="J13" s="1144">
        <v>1181285.7874020003</v>
      </c>
      <c r="K13" s="1145"/>
    </row>
    <row r="14" spans="1:15" s="21" customFormat="1" ht="18" customHeight="1">
      <c r="A14" s="1133" t="s">
        <v>33</v>
      </c>
      <c r="B14" s="109">
        <v>0</v>
      </c>
      <c r="C14" s="109">
        <v>0</v>
      </c>
      <c r="D14" s="109">
        <v>0</v>
      </c>
      <c r="E14" s="109">
        <v>0</v>
      </c>
      <c r="F14" s="109">
        <v>0</v>
      </c>
      <c r="G14" s="109">
        <v>0</v>
      </c>
      <c r="H14" s="109">
        <v>0</v>
      </c>
      <c r="I14" s="109">
        <v>0</v>
      </c>
      <c r="J14" s="1144">
        <v>0</v>
      </c>
      <c r="K14" s="1145"/>
    </row>
    <row r="15" spans="1:15" s="21" customFormat="1" ht="18" customHeight="1">
      <c r="A15" s="1133" t="s">
        <v>34</v>
      </c>
      <c r="B15" s="109">
        <v>0</v>
      </c>
      <c r="C15" s="109">
        <v>12646.699393500001</v>
      </c>
      <c r="D15" s="109">
        <v>0</v>
      </c>
      <c r="E15" s="109">
        <v>389.77003449999989</v>
      </c>
      <c r="F15" s="109">
        <v>1659.2193555000001</v>
      </c>
      <c r="G15" s="109">
        <v>11363.851812500001</v>
      </c>
      <c r="H15" s="109">
        <v>428712.9095595</v>
      </c>
      <c r="I15" s="109">
        <v>73298.803690000015</v>
      </c>
      <c r="J15" s="1144">
        <v>528071.25384549994</v>
      </c>
      <c r="K15" s="1145"/>
    </row>
    <row r="16" spans="1:15" s="21" customFormat="1" ht="18" customHeight="1">
      <c r="A16" s="1133" t="s">
        <v>35</v>
      </c>
      <c r="B16" s="109">
        <v>0</v>
      </c>
      <c r="C16" s="109">
        <v>0.16935800000000001</v>
      </c>
      <c r="D16" s="109">
        <v>100.39664049999998</v>
      </c>
      <c r="E16" s="109">
        <v>766.54685299999994</v>
      </c>
      <c r="F16" s="109">
        <v>8914.8536449999992</v>
      </c>
      <c r="G16" s="109">
        <v>64920.700006499988</v>
      </c>
      <c r="H16" s="109">
        <v>25916.645939499991</v>
      </c>
      <c r="I16" s="109">
        <v>0</v>
      </c>
      <c r="J16" s="1144">
        <v>100619.31244249997</v>
      </c>
      <c r="K16" s="1145"/>
    </row>
    <row r="17" spans="1:19" s="21" customFormat="1" ht="21.9" customHeight="1" thickBot="1">
      <c r="A17" s="90" t="s">
        <v>36</v>
      </c>
      <c r="B17" s="112">
        <v>297.65440449999994</v>
      </c>
      <c r="C17" s="112">
        <v>1557600.8417575001</v>
      </c>
      <c r="D17" s="112">
        <v>27507.920254000004</v>
      </c>
      <c r="E17" s="112">
        <v>100760.77963400002</v>
      </c>
      <c r="F17" s="112">
        <v>398151.08188949997</v>
      </c>
      <c r="G17" s="112">
        <v>1429140.2488195002</v>
      </c>
      <c r="H17" s="112">
        <v>1821859.9883660001</v>
      </c>
      <c r="I17" s="112">
        <v>325275.98346399999</v>
      </c>
      <c r="J17" s="112">
        <v>5660594.4985889997</v>
      </c>
      <c r="K17" s="1145"/>
    </row>
    <row r="18" spans="1:19" s="21" customFormat="1" ht="21.15" customHeight="1">
      <c r="A18" s="26" t="s">
        <v>1009</v>
      </c>
      <c r="B18" s="116"/>
      <c r="C18" s="116"/>
      <c r="D18" s="116"/>
      <c r="E18" s="116"/>
      <c r="F18" s="116"/>
      <c r="G18" s="116"/>
      <c r="H18" s="116"/>
      <c r="I18" s="116"/>
      <c r="J18" s="117"/>
      <c r="K18" s="1145"/>
    </row>
    <row r="19" spans="1:19" s="21" customFormat="1" ht="16.5" customHeight="1">
      <c r="A19" s="15" t="s">
        <v>38</v>
      </c>
      <c r="B19" s="1146"/>
      <c r="C19" s="1146"/>
      <c r="D19" s="1146"/>
      <c r="E19" s="1146"/>
      <c r="F19" s="1146"/>
      <c r="G19" s="1146"/>
      <c r="H19" s="1146"/>
      <c r="I19" s="1146"/>
      <c r="J19" s="1146"/>
      <c r="K19" s="1146"/>
      <c r="L19" s="1146"/>
      <c r="M19" s="1146"/>
      <c r="N19" s="1146"/>
      <c r="O19" s="1146"/>
      <c r="P19" s="1146"/>
      <c r="Q19" s="1146"/>
      <c r="R19" s="1146"/>
      <c r="S19" s="1146"/>
    </row>
    <row r="20" spans="1:19" s="21" customFormat="1" ht="21.9" customHeight="1">
      <c r="A20" s="124"/>
      <c r="B20" s="94"/>
      <c r="C20" s="94"/>
      <c r="D20" s="94"/>
      <c r="E20" s="94"/>
      <c r="F20" s="94"/>
      <c r="G20" s="94"/>
      <c r="H20" s="94"/>
      <c r="I20" s="94"/>
      <c r="J20" s="94"/>
      <c r="K20" s="1145"/>
    </row>
    <row r="21" spans="1:19" s="93" customFormat="1" ht="30.75" customHeight="1">
      <c r="A21" s="7"/>
      <c r="B21" s="7"/>
      <c r="C21" s="7"/>
      <c r="D21" s="7"/>
      <c r="E21" s="7"/>
      <c r="F21" s="7"/>
      <c r="G21" s="7"/>
      <c r="H21" s="7"/>
      <c r="I21" s="7"/>
      <c r="J21" s="7"/>
      <c r="K21" s="1147"/>
    </row>
    <row r="22" spans="1:19" s="8" customFormat="1" ht="7.5" customHeight="1">
      <c r="A22" s="7"/>
      <c r="B22" s="7"/>
      <c r="C22" s="7"/>
      <c r="D22" s="7"/>
      <c r="E22" s="7"/>
      <c r="F22" s="7"/>
      <c r="G22" s="7"/>
      <c r="H22" s="7"/>
      <c r="I22" s="7"/>
      <c r="J22" s="7"/>
      <c r="K22" s="566"/>
    </row>
    <row r="23" spans="1:19" s="121" customFormat="1" ht="13.65" customHeight="1">
      <c r="A23" s="7"/>
      <c r="B23" s="7"/>
      <c r="C23" s="7"/>
      <c r="D23" s="7"/>
      <c r="E23" s="7"/>
      <c r="F23" s="7"/>
      <c r="G23" s="7"/>
      <c r="H23" s="7"/>
      <c r="I23" s="7"/>
      <c r="J23" s="7"/>
    </row>
    <row r="198" spans="3:3">
      <c r="C198" s="7" t="s">
        <v>57</v>
      </c>
    </row>
  </sheetData>
  <mergeCells count="5">
    <mergeCell ref="A2:J2"/>
    <mergeCell ref="A3:J3"/>
    <mergeCell ref="A4:J4"/>
    <mergeCell ref="A6:A7"/>
    <mergeCell ref="D6:H6"/>
  </mergeCells>
  <hyperlinks>
    <hyperlink ref="A1" location="Índice!A1" display="Volver al Índice" xr:uid="{FF4946D6-F8D4-41EB-8FC8-2DFB5ECF78B5}"/>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E9FC-F738-4317-BAF4-167B7DAEA0E8}">
  <dimension ref="A1:S23"/>
  <sheetViews>
    <sheetView showGridLines="0" zoomScaleNormal="100" workbookViewId="0"/>
  </sheetViews>
  <sheetFormatPr baseColWidth="10" defaultRowHeight="13.2"/>
  <cols>
    <col min="1" max="1" width="35.44140625" style="7" customWidth="1"/>
    <col min="2" max="2" width="11.109375" style="7" customWidth="1"/>
    <col min="3" max="10" width="11.6640625" style="7"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96" customFormat="1" ht="18.75" customHeight="1">
      <c r="A1" s="1215" t="s">
        <v>1044</v>
      </c>
      <c r="B1" s="1"/>
      <c r="C1" s="1"/>
      <c r="D1" s="1"/>
      <c r="E1" s="1"/>
      <c r="F1" s="1"/>
      <c r="G1" s="1"/>
      <c r="H1" s="1"/>
      <c r="I1" s="1"/>
      <c r="J1" s="1"/>
    </row>
    <row r="2" spans="1:15" s="97" customFormat="1" ht="30.15" customHeight="1">
      <c r="A2" s="70" t="s">
        <v>1010</v>
      </c>
      <c r="B2" s="70"/>
      <c r="C2" s="70"/>
      <c r="D2" s="70"/>
      <c r="E2" s="70"/>
      <c r="F2" s="70"/>
      <c r="G2" s="70"/>
      <c r="H2" s="70"/>
      <c r="I2" s="70"/>
      <c r="J2" s="70"/>
      <c r="K2" s="630"/>
      <c r="L2" s="630"/>
      <c r="M2" s="630"/>
      <c r="N2" s="630"/>
      <c r="O2" s="630"/>
    </row>
    <row r="3" spans="1:15" s="96" customFormat="1" ht="21.15" customHeight="1">
      <c r="A3" s="1139">
        <v>45777</v>
      </c>
      <c r="B3" s="1139"/>
      <c r="C3" s="1139"/>
      <c r="D3" s="1139"/>
      <c r="E3" s="1139"/>
      <c r="F3" s="1139"/>
      <c r="G3" s="1139"/>
      <c r="H3" s="1139"/>
      <c r="I3" s="1139"/>
      <c r="J3" s="1139"/>
      <c r="K3" s="631"/>
      <c r="L3" s="631"/>
      <c r="M3" s="631"/>
      <c r="N3" s="631"/>
      <c r="O3" s="631"/>
    </row>
    <row r="4" spans="1:15" s="96" customFormat="1" ht="18.75" customHeight="1">
      <c r="A4" s="99" t="s">
        <v>1011</v>
      </c>
      <c r="B4" s="99"/>
      <c r="C4" s="99"/>
      <c r="D4" s="99"/>
      <c r="E4" s="99"/>
      <c r="F4" s="99"/>
      <c r="G4" s="99"/>
      <c r="H4" s="99"/>
      <c r="I4" s="99"/>
      <c r="J4" s="99"/>
      <c r="K4" s="631"/>
      <c r="L4" s="631"/>
      <c r="M4" s="631"/>
      <c r="N4" s="631"/>
      <c r="O4" s="631"/>
    </row>
    <row r="5" spans="1:15" s="103" customFormat="1" ht="26.4" customHeight="1" thickBot="1">
      <c r="A5" s="1140"/>
      <c r="B5" s="101"/>
      <c r="C5" s="101"/>
      <c r="D5" s="7"/>
      <c r="E5" s="7"/>
      <c r="F5" s="7"/>
      <c r="G5" s="7"/>
      <c r="H5" s="7"/>
      <c r="I5" s="7"/>
      <c r="J5" s="101"/>
      <c r="K5" s="632"/>
      <c r="L5" s="632"/>
      <c r="M5" s="632"/>
      <c r="N5" s="632"/>
      <c r="O5" s="632"/>
    </row>
    <row r="6" spans="1:15" s="94" customFormat="1" ht="24.75" customHeight="1">
      <c r="A6" s="104" t="s">
        <v>1</v>
      </c>
      <c r="B6" s="1141"/>
      <c r="D6" s="581" t="s">
        <v>1001</v>
      </c>
      <c r="E6" s="581"/>
      <c r="F6" s="581"/>
      <c r="G6" s="581"/>
      <c r="H6" s="581"/>
      <c r="I6" s="1142"/>
    </row>
    <row r="7" spans="1:15" s="94" customFormat="1" ht="42" customHeight="1">
      <c r="A7" s="106"/>
      <c r="B7" s="107" t="s">
        <v>1002</v>
      </c>
      <c r="C7" s="1143" t="s">
        <v>666</v>
      </c>
      <c r="D7" s="107" t="s">
        <v>1003</v>
      </c>
      <c r="E7" s="107" t="s">
        <v>1004</v>
      </c>
      <c r="F7" s="107" t="s">
        <v>1005</v>
      </c>
      <c r="G7" s="107" t="s">
        <v>1006</v>
      </c>
      <c r="H7" s="107" t="s">
        <v>1007</v>
      </c>
      <c r="I7" s="107" t="s">
        <v>1008</v>
      </c>
      <c r="J7" s="356" t="s">
        <v>103</v>
      </c>
    </row>
    <row r="8" spans="1:15" s="30" customFormat="1" ht="8.4" customHeight="1">
      <c r="A8" s="108"/>
      <c r="B8" s="108"/>
      <c r="C8" s="108"/>
      <c r="D8" s="108"/>
      <c r="E8" s="108"/>
      <c r="F8" s="108"/>
      <c r="G8" s="108"/>
      <c r="H8" s="108"/>
      <c r="I8" s="108"/>
      <c r="J8" s="108"/>
      <c r="K8" s="16"/>
    </row>
    <row r="9" spans="1:15" s="21" customFormat="1" ht="18" customHeight="1">
      <c r="A9" s="1133" t="s">
        <v>28</v>
      </c>
      <c r="B9" s="109">
        <v>21.837746499999998</v>
      </c>
      <c r="C9" s="109">
        <v>3497.3849130000003</v>
      </c>
      <c r="D9" s="109">
        <v>0</v>
      </c>
      <c r="E9" s="109">
        <v>32.343857999999997</v>
      </c>
      <c r="F9" s="109">
        <v>391.40463449999999</v>
      </c>
      <c r="G9" s="109">
        <v>3499.4982774999999</v>
      </c>
      <c r="H9" s="109">
        <v>5855.7086795000005</v>
      </c>
      <c r="I9" s="109">
        <v>1587.8440599999997</v>
      </c>
      <c r="J9" s="1144">
        <v>14886.022169</v>
      </c>
      <c r="K9" s="1145"/>
    </row>
    <row r="10" spans="1:15" s="21" customFormat="1" ht="18" customHeight="1">
      <c r="A10" s="1133" t="s">
        <v>29</v>
      </c>
      <c r="B10" s="109">
        <v>0</v>
      </c>
      <c r="C10" s="109">
        <v>1609.4636269999999</v>
      </c>
      <c r="D10" s="109">
        <v>0</v>
      </c>
      <c r="E10" s="109">
        <v>4.537589999999998</v>
      </c>
      <c r="F10" s="109">
        <v>81.746302999999969</v>
      </c>
      <c r="G10" s="109">
        <v>134.511335</v>
      </c>
      <c r="H10" s="109">
        <v>254.51085700000002</v>
      </c>
      <c r="I10" s="109">
        <v>868.08960000000002</v>
      </c>
      <c r="J10" s="1144">
        <v>2952.8593119999996</v>
      </c>
      <c r="K10" s="1145"/>
    </row>
    <row r="11" spans="1:15" s="21" customFormat="1" ht="18" customHeight="1">
      <c r="A11" s="1133" t="s">
        <v>30</v>
      </c>
      <c r="B11" s="109">
        <v>0</v>
      </c>
      <c r="C11" s="109">
        <v>0</v>
      </c>
      <c r="D11" s="109">
        <v>0</v>
      </c>
      <c r="E11" s="109">
        <v>0</v>
      </c>
      <c r="F11" s="109">
        <v>0</v>
      </c>
      <c r="G11" s="109">
        <v>0</v>
      </c>
      <c r="H11" s="109">
        <v>0</v>
      </c>
      <c r="I11" s="109">
        <v>0</v>
      </c>
      <c r="J11" s="1144">
        <v>0</v>
      </c>
      <c r="K11" s="1145"/>
    </row>
    <row r="12" spans="1:15" s="21" customFormat="1" ht="18" customHeight="1">
      <c r="A12" s="1133" t="s">
        <v>31</v>
      </c>
      <c r="B12" s="109">
        <v>0</v>
      </c>
      <c r="C12" s="109">
        <v>278.82427999999999</v>
      </c>
      <c r="D12" s="109">
        <v>0</v>
      </c>
      <c r="E12" s="109">
        <v>7.4847300000000017</v>
      </c>
      <c r="F12" s="109">
        <v>229.47312349999993</v>
      </c>
      <c r="G12" s="109">
        <v>3406.5175955000009</v>
      </c>
      <c r="H12" s="109">
        <v>1599.3751344999996</v>
      </c>
      <c r="I12" s="109">
        <v>34.440760000000004</v>
      </c>
      <c r="J12" s="1144">
        <v>5556.1156235000008</v>
      </c>
      <c r="K12" s="1145"/>
    </row>
    <row r="13" spans="1:15" s="21" customFormat="1" ht="18" customHeight="1">
      <c r="A13" s="1133" t="s">
        <v>32</v>
      </c>
      <c r="B13" s="109">
        <v>0</v>
      </c>
      <c r="C13" s="109">
        <v>8440.4227619999983</v>
      </c>
      <c r="D13" s="109">
        <v>19.914911499999999</v>
      </c>
      <c r="E13" s="109">
        <v>157.04570550000005</v>
      </c>
      <c r="F13" s="109">
        <v>302.71260800000005</v>
      </c>
      <c r="G13" s="109">
        <v>2623.3609885000001</v>
      </c>
      <c r="H13" s="109">
        <v>5277.3759945000002</v>
      </c>
      <c r="I13" s="109">
        <v>0</v>
      </c>
      <c r="J13" s="1144">
        <v>16820.832969999999</v>
      </c>
      <c r="K13" s="1145"/>
    </row>
    <row r="14" spans="1:15" s="21" customFormat="1" ht="18" customHeight="1">
      <c r="A14" s="1133" t="s">
        <v>33</v>
      </c>
      <c r="B14" s="109">
        <v>0</v>
      </c>
      <c r="C14" s="109">
        <v>0</v>
      </c>
      <c r="D14" s="109">
        <v>0</v>
      </c>
      <c r="E14" s="109">
        <v>0</v>
      </c>
      <c r="F14" s="109">
        <v>0</v>
      </c>
      <c r="G14" s="109">
        <v>0</v>
      </c>
      <c r="H14" s="109">
        <v>0</v>
      </c>
      <c r="I14" s="109">
        <v>0</v>
      </c>
      <c r="J14" s="1144">
        <v>0</v>
      </c>
      <c r="K14" s="1145"/>
    </row>
    <row r="15" spans="1:15" s="21" customFormat="1" ht="18" customHeight="1">
      <c r="A15" s="1133" t="s">
        <v>34</v>
      </c>
      <c r="B15" s="109">
        <v>0</v>
      </c>
      <c r="C15" s="109">
        <v>206.043397</v>
      </c>
      <c r="D15" s="109">
        <v>0</v>
      </c>
      <c r="E15" s="109">
        <v>0</v>
      </c>
      <c r="F15" s="109">
        <v>0</v>
      </c>
      <c r="G15" s="109">
        <v>18.588729999999998</v>
      </c>
      <c r="H15" s="109">
        <v>71.207259999999991</v>
      </c>
      <c r="I15" s="109">
        <v>115.53332499999999</v>
      </c>
      <c r="J15" s="1144">
        <v>411.37271199999998</v>
      </c>
      <c r="K15" s="1145"/>
    </row>
    <row r="16" spans="1:15" s="21" customFormat="1" ht="18" customHeight="1">
      <c r="A16" s="1133" t="s">
        <v>35</v>
      </c>
      <c r="B16" s="109">
        <v>0</v>
      </c>
      <c r="C16" s="109">
        <v>0</v>
      </c>
      <c r="D16" s="109">
        <v>0</v>
      </c>
      <c r="E16" s="109">
        <v>0</v>
      </c>
      <c r="F16" s="109">
        <v>3.5750000000000002</v>
      </c>
      <c r="G16" s="109">
        <v>24.2</v>
      </c>
      <c r="H16" s="109">
        <v>5.5314600000000027</v>
      </c>
      <c r="I16" s="109">
        <v>0</v>
      </c>
      <c r="J16" s="1144">
        <v>33.306460000000001</v>
      </c>
      <c r="K16" s="1145"/>
    </row>
    <row r="17" spans="1:19" s="21" customFormat="1" ht="21.9" customHeight="1" thickBot="1">
      <c r="A17" s="90" t="s">
        <v>36</v>
      </c>
      <c r="B17" s="112">
        <v>21.837746499999998</v>
      </c>
      <c r="C17" s="112">
        <v>14032.138978999998</v>
      </c>
      <c r="D17" s="112">
        <v>19.914911499999999</v>
      </c>
      <c r="E17" s="112">
        <v>201.41188350000004</v>
      </c>
      <c r="F17" s="112">
        <v>1008.911669</v>
      </c>
      <c r="G17" s="112">
        <v>9706.6769265000003</v>
      </c>
      <c r="H17" s="112">
        <v>13063.7093855</v>
      </c>
      <c r="I17" s="112">
        <v>2605.9077449999995</v>
      </c>
      <c r="J17" s="112">
        <v>40660.509246499998</v>
      </c>
      <c r="K17" s="1145"/>
    </row>
    <row r="18" spans="1:19" s="21" customFormat="1" ht="21.15" customHeight="1">
      <c r="A18" s="26" t="s">
        <v>1009</v>
      </c>
      <c r="B18" s="116"/>
      <c r="C18" s="116"/>
      <c r="D18" s="116"/>
      <c r="E18" s="116"/>
      <c r="F18" s="116"/>
      <c r="G18" s="116"/>
      <c r="H18" s="116"/>
      <c r="I18" s="116"/>
      <c r="J18" s="117"/>
      <c r="K18" s="1145"/>
    </row>
    <row r="19" spans="1:19" s="21" customFormat="1" ht="16.5" customHeight="1">
      <c r="A19" s="15" t="s">
        <v>38</v>
      </c>
      <c r="B19" s="1146"/>
      <c r="C19" s="1146"/>
      <c r="D19" s="1146"/>
      <c r="E19" s="1146"/>
      <c r="F19" s="1146"/>
      <c r="G19" s="1146"/>
      <c r="H19" s="1146"/>
      <c r="I19" s="1146"/>
      <c r="J19" s="1146"/>
      <c r="K19" s="1146"/>
      <c r="L19" s="1146"/>
      <c r="M19" s="1146"/>
      <c r="N19" s="1146"/>
      <c r="O19" s="1146"/>
      <c r="P19" s="1146"/>
      <c r="Q19" s="1146"/>
      <c r="R19" s="1146"/>
      <c r="S19" s="1146"/>
    </row>
    <row r="20" spans="1:19" s="21" customFormat="1" ht="21.9" customHeight="1">
      <c r="A20" s="124"/>
      <c r="B20" s="94"/>
      <c r="C20" s="94"/>
      <c r="D20" s="94"/>
      <c r="E20" s="94"/>
      <c r="F20" s="94"/>
      <c r="G20" s="94"/>
      <c r="H20" s="94"/>
      <c r="I20" s="94"/>
      <c r="J20" s="94"/>
      <c r="K20" s="1145"/>
    </row>
    <row r="21" spans="1:19" s="93" customFormat="1" ht="30.75" customHeight="1">
      <c r="A21" s="7"/>
      <c r="B21" s="7"/>
      <c r="C21" s="7"/>
      <c r="D21" s="7"/>
      <c r="E21" s="7"/>
      <c r="F21" s="7"/>
      <c r="G21" s="7"/>
      <c r="H21" s="7"/>
      <c r="I21" s="7"/>
      <c r="J21" s="7"/>
      <c r="K21" s="1147"/>
    </row>
    <row r="22" spans="1:19" s="8" customFormat="1" ht="7.5" customHeight="1">
      <c r="A22" s="7"/>
      <c r="B22" s="7"/>
      <c r="C22" s="7"/>
      <c r="D22" s="7"/>
      <c r="E22" s="7"/>
      <c r="F22" s="7"/>
      <c r="G22" s="7"/>
      <c r="H22" s="7"/>
      <c r="I22" s="7"/>
      <c r="J22" s="7"/>
      <c r="K22" s="566"/>
    </row>
    <row r="23" spans="1:19" s="121" customFormat="1" ht="13.65" customHeight="1">
      <c r="A23" s="7"/>
      <c r="B23" s="7"/>
      <c r="C23" s="7"/>
      <c r="D23" s="7"/>
      <c r="E23" s="7"/>
      <c r="F23" s="7"/>
      <c r="G23" s="7"/>
      <c r="H23" s="7"/>
      <c r="I23" s="7"/>
      <c r="J23" s="7"/>
    </row>
  </sheetData>
  <mergeCells count="5">
    <mergeCell ref="A2:J2"/>
    <mergeCell ref="A3:J3"/>
    <mergeCell ref="A4:J4"/>
    <mergeCell ref="A6:A7"/>
    <mergeCell ref="D6:H6"/>
  </mergeCells>
  <hyperlinks>
    <hyperlink ref="A1" location="Índice!A1" display="Volver al Índice" xr:uid="{F7BE53AD-648E-4047-A44B-83683759CD74}"/>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03DF-D4E8-4229-AFE5-D73AEA90F9C9}">
  <dimension ref="A1:H20"/>
  <sheetViews>
    <sheetView showGridLines="0" topLeftCell="A2" zoomScaleNormal="100" workbookViewId="0"/>
  </sheetViews>
  <sheetFormatPr baseColWidth="10" defaultRowHeight="13.2"/>
  <cols>
    <col min="1" max="1" width="33.6640625" style="7" customWidth="1"/>
    <col min="2" max="6" width="25.6640625" style="7" customWidth="1"/>
    <col min="7" max="7" width="11.5546875" style="566"/>
    <col min="8" max="8" width="20.109375" style="7" bestFit="1" customWidth="1"/>
    <col min="9" max="256" width="11.5546875" style="7"/>
    <col min="257" max="257" width="33.6640625" style="7" customWidth="1"/>
    <col min="258" max="262" width="25.6640625" style="7" customWidth="1"/>
    <col min="263" max="263" width="11.5546875" style="7"/>
    <col min="264" max="264" width="20.109375" style="7" bestFit="1" customWidth="1"/>
    <col min="265" max="512" width="11.5546875" style="7"/>
    <col min="513" max="513" width="33.6640625" style="7" customWidth="1"/>
    <col min="514" max="518" width="25.6640625" style="7" customWidth="1"/>
    <col min="519" max="519" width="11.5546875" style="7"/>
    <col min="520" max="520" width="20.109375" style="7" bestFit="1" customWidth="1"/>
    <col min="521" max="768" width="11.5546875" style="7"/>
    <col min="769" max="769" width="33.6640625" style="7" customWidth="1"/>
    <col min="770" max="774" width="25.6640625" style="7" customWidth="1"/>
    <col min="775" max="775" width="11.5546875" style="7"/>
    <col min="776" max="776" width="20.109375" style="7" bestFit="1" customWidth="1"/>
    <col min="777" max="1024" width="11.5546875" style="7"/>
    <col min="1025" max="1025" width="33.6640625" style="7" customWidth="1"/>
    <col min="1026" max="1030" width="25.6640625" style="7" customWidth="1"/>
    <col min="1031" max="1031" width="11.5546875" style="7"/>
    <col min="1032" max="1032" width="20.109375" style="7" bestFit="1" customWidth="1"/>
    <col min="1033" max="1280" width="11.5546875" style="7"/>
    <col min="1281" max="1281" width="33.6640625" style="7" customWidth="1"/>
    <col min="1282" max="1286" width="25.6640625" style="7" customWidth="1"/>
    <col min="1287" max="1287" width="11.5546875" style="7"/>
    <col min="1288" max="1288" width="20.109375" style="7" bestFit="1" customWidth="1"/>
    <col min="1289" max="1536" width="11.5546875" style="7"/>
    <col min="1537" max="1537" width="33.6640625" style="7" customWidth="1"/>
    <col min="1538" max="1542" width="25.6640625" style="7" customWidth="1"/>
    <col min="1543" max="1543" width="11.5546875" style="7"/>
    <col min="1544" max="1544" width="20.109375" style="7" bestFit="1" customWidth="1"/>
    <col min="1545" max="1792" width="11.5546875" style="7"/>
    <col min="1793" max="1793" width="33.6640625" style="7" customWidth="1"/>
    <col min="1794" max="1798" width="25.6640625" style="7" customWidth="1"/>
    <col min="1799" max="1799" width="11.5546875" style="7"/>
    <col min="1800" max="1800" width="20.109375" style="7" bestFit="1" customWidth="1"/>
    <col min="1801" max="2048" width="11.5546875" style="7"/>
    <col min="2049" max="2049" width="33.6640625" style="7" customWidth="1"/>
    <col min="2050" max="2054" width="25.6640625" style="7" customWidth="1"/>
    <col min="2055" max="2055" width="11.5546875" style="7"/>
    <col min="2056" max="2056" width="20.109375" style="7" bestFit="1" customWidth="1"/>
    <col min="2057" max="2304" width="11.5546875" style="7"/>
    <col min="2305" max="2305" width="33.6640625" style="7" customWidth="1"/>
    <col min="2306" max="2310" width="25.6640625" style="7" customWidth="1"/>
    <col min="2311" max="2311" width="11.5546875" style="7"/>
    <col min="2312" max="2312" width="20.109375" style="7" bestFit="1" customWidth="1"/>
    <col min="2313" max="2560" width="11.5546875" style="7"/>
    <col min="2561" max="2561" width="33.6640625" style="7" customWidth="1"/>
    <col min="2562" max="2566" width="25.6640625" style="7" customWidth="1"/>
    <col min="2567" max="2567" width="11.5546875" style="7"/>
    <col min="2568" max="2568" width="20.109375" style="7" bestFit="1" customWidth="1"/>
    <col min="2569" max="2816" width="11.5546875" style="7"/>
    <col min="2817" max="2817" width="33.6640625" style="7" customWidth="1"/>
    <col min="2818" max="2822" width="25.6640625" style="7" customWidth="1"/>
    <col min="2823" max="2823" width="11.5546875" style="7"/>
    <col min="2824" max="2824" width="20.109375" style="7" bestFit="1" customWidth="1"/>
    <col min="2825" max="3072" width="11.5546875" style="7"/>
    <col min="3073" max="3073" width="33.6640625" style="7" customWidth="1"/>
    <col min="3074" max="3078" width="25.6640625" style="7" customWidth="1"/>
    <col min="3079" max="3079" width="11.5546875" style="7"/>
    <col min="3080" max="3080" width="20.109375" style="7" bestFit="1" customWidth="1"/>
    <col min="3081" max="3328" width="11.5546875" style="7"/>
    <col min="3329" max="3329" width="33.6640625" style="7" customWidth="1"/>
    <col min="3330" max="3334" width="25.6640625" style="7" customWidth="1"/>
    <col min="3335" max="3335" width="11.5546875" style="7"/>
    <col min="3336" max="3336" width="20.109375" style="7" bestFit="1" customWidth="1"/>
    <col min="3337" max="3584" width="11.5546875" style="7"/>
    <col min="3585" max="3585" width="33.6640625" style="7" customWidth="1"/>
    <col min="3586" max="3590" width="25.6640625" style="7" customWidth="1"/>
    <col min="3591" max="3591" width="11.5546875" style="7"/>
    <col min="3592" max="3592" width="20.109375" style="7" bestFit="1" customWidth="1"/>
    <col min="3593" max="3840" width="11.5546875" style="7"/>
    <col min="3841" max="3841" width="33.6640625" style="7" customWidth="1"/>
    <col min="3842" max="3846" width="25.6640625" style="7" customWidth="1"/>
    <col min="3847" max="3847" width="11.5546875" style="7"/>
    <col min="3848" max="3848" width="20.109375" style="7" bestFit="1" customWidth="1"/>
    <col min="3849" max="4096" width="11.5546875" style="7"/>
    <col min="4097" max="4097" width="33.6640625" style="7" customWidth="1"/>
    <col min="4098" max="4102" width="25.6640625" style="7" customWidth="1"/>
    <col min="4103" max="4103" width="11.5546875" style="7"/>
    <col min="4104" max="4104" width="20.109375" style="7" bestFit="1" customWidth="1"/>
    <col min="4105" max="4352" width="11.5546875" style="7"/>
    <col min="4353" max="4353" width="33.6640625" style="7" customWidth="1"/>
    <col min="4354" max="4358" width="25.6640625" style="7" customWidth="1"/>
    <col min="4359" max="4359" width="11.5546875" style="7"/>
    <col min="4360" max="4360" width="20.109375" style="7" bestFit="1" customWidth="1"/>
    <col min="4361" max="4608" width="11.5546875" style="7"/>
    <col min="4609" max="4609" width="33.6640625" style="7" customWidth="1"/>
    <col min="4610" max="4614" width="25.6640625" style="7" customWidth="1"/>
    <col min="4615" max="4615" width="11.5546875" style="7"/>
    <col min="4616" max="4616" width="20.109375" style="7" bestFit="1" customWidth="1"/>
    <col min="4617" max="4864" width="11.5546875" style="7"/>
    <col min="4865" max="4865" width="33.6640625" style="7" customWidth="1"/>
    <col min="4866" max="4870" width="25.6640625" style="7" customWidth="1"/>
    <col min="4871" max="4871" width="11.5546875" style="7"/>
    <col min="4872" max="4872" width="20.109375" style="7" bestFit="1" customWidth="1"/>
    <col min="4873" max="5120" width="11.5546875" style="7"/>
    <col min="5121" max="5121" width="33.6640625" style="7" customWidth="1"/>
    <col min="5122" max="5126" width="25.6640625" style="7" customWidth="1"/>
    <col min="5127" max="5127" width="11.5546875" style="7"/>
    <col min="5128" max="5128" width="20.109375" style="7" bestFit="1" customWidth="1"/>
    <col min="5129" max="5376" width="11.5546875" style="7"/>
    <col min="5377" max="5377" width="33.6640625" style="7" customWidth="1"/>
    <col min="5378" max="5382" width="25.6640625" style="7" customWidth="1"/>
    <col min="5383" max="5383" width="11.5546875" style="7"/>
    <col min="5384" max="5384" width="20.109375" style="7" bestFit="1" customWidth="1"/>
    <col min="5385" max="5632" width="11.5546875" style="7"/>
    <col min="5633" max="5633" width="33.6640625" style="7" customWidth="1"/>
    <col min="5634" max="5638" width="25.6640625" style="7" customWidth="1"/>
    <col min="5639" max="5639" width="11.5546875" style="7"/>
    <col min="5640" max="5640" width="20.109375" style="7" bestFit="1" customWidth="1"/>
    <col min="5641" max="5888" width="11.5546875" style="7"/>
    <col min="5889" max="5889" width="33.6640625" style="7" customWidth="1"/>
    <col min="5890" max="5894" width="25.6640625" style="7" customWidth="1"/>
    <col min="5895" max="5895" width="11.5546875" style="7"/>
    <col min="5896" max="5896" width="20.109375" style="7" bestFit="1" customWidth="1"/>
    <col min="5897" max="6144" width="11.5546875" style="7"/>
    <col min="6145" max="6145" width="33.6640625" style="7" customWidth="1"/>
    <col min="6146" max="6150" width="25.6640625" style="7" customWidth="1"/>
    <col min="6151" max="6151" width="11.5546875" style="7"/>
    <col min="6152" max="6152" width="20.109375" style="7" bestFit="1" customWidth="1"/>
    <col min="6153" max="6400" width="11.5546875" style="7"/>
    <col min="6401" max="6401" width="33.6640625" style="7" customWidth="1"/>
    <col min="6402" max="6406" width="25.6640625" style="7" customWidth="1"/>
    <col min="6407" max="6407" width="11.5546875" style="7"/>
    <col min="6408" max="6408" width="20.109375" style="7" bestFit="1" customWidth="1"/>
    <col min="6409" max="6656" width="11.5546875" style="7"/>
    <col min="6657" max="6657" width="33.6640625" style="7" customWidth="1"/>
    <col min="6658" max="6662" width="25.6640625" style="7" customWidth="1"/>
    <col min="6663" max="6663" width="11.5546875" style="7"/>
    <col min="6664" max="6664" width="20.109375" style="7" bestFit="1" customWidth="1"/>
    <col min="6665" max="6912" width="11.5546875" style="7"/>
    <col min="6913" max="6913" width="33.6640625" style="7" customWidth="1"/>
    <col min="6914" max="6918" width="25.6640625" style="7" customWidth="1"/>
    <col min="6919" max="6919" width="11.5546875" style="7"/>
    <col min="6920" max="6920" width="20.109375" style="7" bestFit="1" customWidth="1"/>
    <col min="6921" max="7168" width="11.5546875" style="7"/>
    <col min="7169" max="7169" width="33.6640625" style="7" customWidth="1"/>
    <col min="7170" max="7174" width="25.6640625" style="7" customWidth="1"/>
    <col min="7175" max="7175" width="11.5546875" style="7"/>
    <col min="7176" max="7176" width="20.109375" style="7" bestFit="1" customWidth="1"/>
    <col min="7177" max="7424" width="11.5546875" style="7"/>
    <col min="7425" max="7425" width="33.6640625" style="7" customWidth="1"/>
    <col min="7426" max="7430" width="25.6640625" style="7" customWidth="1"/>
    <col min="7431" max="7431" width="11.5546875" style="7"/>
    <col min="7432" max="7432" width="20.109375" style="7" bestFit="1" customWidth="1"/>
    <col min="7433" max="7680" width="11.5546875" style="7"/>
    <col min="7681" max="7681" width="33.6640625" style="7" customWidth="1"/>
    <col min="7682" max="7686" width="25.6640625" style="7" customWidth="1"/>
    <col min="7687" max="7687" width="11.5546875" style="7"/>
    <col min="7688" max="7688" width="20.109375" style="7" bestFit="1" customWidth="1"/>
    <col min="7689" max="7936" width="11.5546875" style="7"/>
    <col min="7937" max="7937" width="33.6640625" style="7" customWidth="1"/>
    <col min="7938" max="7942" width="25.6640625" style="7" customWidth="1"/>
    <col min="7943" max="7943" width="11.5546875" style="7"/>
    <col min="7944" max="7944" width="20.109375" style="7" bestFit="1" customWidth="1"/>
    <col min="7945" max="8192" width="11.5546875" style="7"/>
    <col min="8193" max="8193" width="33.6640625" style="7" customWidth="1"/>
    <col min="8194" max="8198" width="25.6640625" style="7" customWidth="1"/>
    <col min="8199" max="8199" width="11.5546875" style="7"/>
    <col min="8200" max="8200" width="20.109375" style="7" bestFit="1" customWidth="1"/>
    <col min="8201" max="8448" width="11.5546875" style="7"/>
    <col min="8449" max="8449" width="33.6640625" style="7" customWidth="1"/>
    <col min="8450" max="8454" width="25.6640625" style="7" customWidth="1"/>
    <col min="8455" max="8455" width="11.5546875" style="7"/>
    <col min="8456" max="8456" width="20.109375" style="7" bestFit="1" customWidth="1"/>
    <col min="8457" max="8704" width="11.5546875" style="7"/>
    <col min="8705" max="8705" width="33.6640625" style="7" customWidth="1"/>
    <col min="8706" max="8710" width="25.6640625" style="7" customWidth="1"/>
    <col min="8711" max="8711" width="11.5546875" style="7"/>
    <col min="8712" max="8712" width="20.109375" style="7" bestFit="1" customWidth="1"/>
    <col min="8713" max="8960" width="11.5546875" style="7"/>
    <col min="8961" max="8961" width="33.6640625" style="7" customWidth="1"/>
    <col min="8962" max="8966" width="25.6640625" style="7" customWidth="1"/>
    <col min="8967" max="8967" width="11.5546875" style="7"/>
    <col min="8968" max="8968" width="20.109375" style="7" bestFit="1" customWidth="1"/>
    <col min="8969" max="9216" width="11.5546875" style="7"/>
    <col min="9217" max="9217" width="33.6640625" style="7" customWidth="1"/>
    <col min="9218" max="9222" width="25.6640625" style="7" customWidth="1"/>
    <col min="9223" max="9223" width="11.5546875" style="7"/>
    <col min="9224" max="9224" width="20.109375" style="7" bestFit="1" customWidth="1"/>
    <col min="9225" max="9472" width="11.5546875" style="7"/>
    <col min="9473" max="9473" width="33.6640625" style="7" customWidth="1"/>
    <col min="9474" max="9478" width="25.6640625" style="7" customWidth="1"/>
    <col min="9479" max="9479" width="11.5546875" style="7"/>
    <col min="9480" max="9480" width="20.109375" style="7" bestFit="1" customWidth="1"/>
    <col min="9481" max="9728" width="11.5546875" style="7"/>
    <col min="9729" max="9729" width="33.6640625" style="7" customWidth="1"/>
    <col min="9730" max="9734" width="25.6640625" style="7" customWidth="1"/>
    <col min="9735" max="9735" width="11.5546875" style="7"/>
    <col min="9736" max="9736" width="20.109375" style="7" bestFit="1" customWidth="1"/>
    <col min="9737" max="9984" width="11.5546875" style="7"/>
    <col min="9985" max="9985" width="33.6640625" style="7" customWidth="1"/>
    <col min="9986" max="9990" width="25.6640625" style="7" customWidth="1"/>
    <col min="9991" max="9991" width="11.5546875" style="7"/>
    <col min="9992" max="9992" width="20.109375" style="7" bestFit="1" customWidth="1"/>
    <col min="9993" max="10240" width="11.5546875" style="7"/>
    <col min="10241" max="10241" width="33.6640625" style="7" customWidth="1"/>
    <col min="10242" max="10246" width="25.6640625" style="7" customWidth="1"/>
    <col min="10247" max="10247" width="11.5546875" style="7"/>
    <col min="10248" max="10248" width="20.109375" style="7" bestFit="1" customWidth="1"/>
    <col min="10249" max="10496" width="11.5546875" style="7"/>
    <col min="10497" max="10497" width="33.6640625" style="7" customWidth="1"/>
    <col min="10498" max="10502" width="25.6640625" style="7" customWidth="1"/>
    <col min="10503" max="10503" width="11.5546875" style="7"/>
    <col min="10504" max="10504" width="20.109375" style="7" bestFit="1" customWidth="1"/>
    <col min="10505" max="10752" width="11.5546875" style="7"/>
    <col min="10753" max="10753" width="33.6640625" style="7" customWidth="1"/>
    <col min="10754" max="10758" width="25.6640625" style="7" customWidth="1"/>
    <col min="10759" max="10759" width="11.5546875" style="7"/>
    <col min="10760" max="10760" width="20.109375" style="7" bestFit="1" customWidth="1"/>
    <col min="10761" max="11008" width="11.5546875" style="7"/>
    <col min="11009" max="11009" width="33.6640625" style="7" customWidth="1"/>
    <col min="11010" max="11014" width="25.6640625" style="7" customWidth="1"/>
    <col min="11015" max="11015" width="11.5546875" style="7"/>
    <col min="11016" max="11016" width="20.109375" style="7" bestFit="1" customWidth="1"/>
    <col min="11017" max="11264" width="11.5546875" style="7"/>
    <col min="11265" max="11265" width="33.6640625" style="7" customWidth="1"/>
    <col min="11266" max="11270" width="25.6640625" style="7" customWidth="1"/>
    <col min="11271" max="11271" width="11.5546875" style="7"/>
    <col min="11272" max="11272" width="20.109375" style="7" bestFit="1" customWidth="1"/>
    <col min="11273" max="11520" width="11.5546875" style="7"/>
    <col min="11521" max="11521" width="33.6640625" style="7" customWidth="1"/>
    <col min="11522" max="11526" width="25.6640625" style="7" customWidth="1"/>
    <col min="11527" max="11527" width="11.5546875" style="7"/>
    <col min="11528" max="11528" width="20.109375" style="7" bestFit="1" customWidth="1"/>
    <col min="11529" max="11776" width="11.5546875" style="7"/>
    <col min="11777" max="11777" width="33.6640625" style="7" customWidth="1"/>
    <col min="11778" max="11782" width="25.6640625" style="7" customWidth="1"/>
    <col min="11783" max="11783" width="11.5546875" style="7"/>
    <col min="11784" max="11784" width="20.109375" style="7" bestFit="1" customWidth="1"/>
    <col min="11785" max="12032" width="11.5546875" style="7"/>
    <col min="12033" max="12033" width="33.6640625" style="7" customWidth="1"/>
    <col min="12034" max="12038" width="25.6640625" style="7" customWidth="1"/>
    <col min="12039" max="12039" width="11.5546875" style="7"/>
    <col min="12040" max="12040" width="20.109375" style="7" bestFit="1" customWidth="1"/>
    <col min="12041" max="12288" width="11.5546875" style="7"/>
    <col min="12289" max="12289" width="33.6640625" style="7" customWidth="1"/>
    <col min="12290" max="12294" width="25.6640625" style="7" customWidth="1"/>
    <col min="12295" max="12295" width="11.5546875" style="7"/>
    <col min="12296" max="12296" width="20.109375" style="7" bestFit="1" customWidth="1"/>
    <col min="12297" max="12544" width="11.5546875" style="7"/>
    <col min="12545" max="12545" width="33.6640625" style="7" customWidth="1"/>
    <col min="12546" max="12550" width="25.6640625" style="7" customWidth="1"/>
    <col min="12551" max="12551" width="11.5546875" style="7"/>
    <col min="12552" max="12552" width="20.109375" style="7" bestFit="1" customWidth="1"/>
    <col min="12553" max="12800" width="11.5546875" style="7"/>
    <col min="12801" max="12801" width="33.6640625" style="7" customWidth="1"/>
    <col min="12802" max="12806" width="25.6640625" style="7" customWidth="1"/>
    <col min="12807" max="12807" width="11.5546875" style="7"/>
    <col min="12808" max="12808" width="20.109375" style="7" bestFit="1" customWidth="1"/>
    <col min="12809" max="13056" width="11.5546875" style="7"/>
    <col min="13057" max="13057" width="33.6640625" style="7" customWidth="1"/>
    <col min="13058" max="13062" width="25.6640625" style="7" customWidth="1"/>
    <col min="13063" max="13063" width="11.5546875" style="7"/>
    <col min="13064" max="13064" width="20.109375" style="7" bestFit="1" customWidth="1"/>
    <col min="13065" max="13312" width="11.5546875" style="7"/>
    <col min="13313" max="13313" width="33.6640625" style="7" customWidth="1"/>
    <col min="13314" max="13318" width="25.6640625" style="7" customWidth="1"/>
    <col min="13319" max="13319" width="11.5546875" style="7"/>
    <col min="13320" max="13320" width="20.109375" style="7" bestFit="1" customWidth="1"/>
    <col min="13321" max="13568" width="11.5546875" style="7"/>
    <col min="13569" max="13569" width="33.6640625" style="7" customWidth="1"/>
    <col min="13570" max="13574" width="25.6640625" style="7" customWidth="1"/>
    <col min="13575" max="13575" width="11.5546875" style="7"/>
    <col min="13576" max="13576" width="20.109375" style="7" bestFit="1" customWidth="1"/>
    <col min="13577" max="13824" width="11.5546875" style="7"/>
    <col min="13825" max="13825" width="33.6640625" style="7" customWidth="1"/>
    <col min="13826" max="13830" width="25.6640625" style="7" customWidth="1"/>
    <col min="13831" max="13831" width="11.5546875" style="7"/>
    <col min="13832" max="13832" width="20.109375" style="7" bestFit="1" customWidth="1"/>
    <col min="13833" max="14080" width="11.5546875" style="7"/>
    <col min="14081" max="14081" width="33.6640625" style="7" customWidth="1"/>
    <col min="14082" max="14086" width="25.6640625" style="7" customWidth="1"/>
    <col min="14087" max="14087" width="11.5546875" style="7"/>
    <col min="14088" max="14088" width="20.109375" style="7" bestFit="1" customWidth="1"/>
    <col min="14089" max="14336" width="11.5546875" style="7"/>
    <col min="14337" max="14337" width="33.6640625" style="7" customWidth="1"/>
    <col min="14338" max="14342" width="25.6640625" style="7" customWidth="1"/>
    <col min="14343" max="14343" width="11.5546875" style="7"/>
    <col min="14344" max="14344" width="20.109375" style="7" bestFit="1" customWidth="1"/>
    <col min="14345" max="14592" width="11.5546875" style="7"/>
    <col min="14593" max="14593" width="33.6640625" style="7" customWidth="1"/>
    <col min="14594" max="14598" width="25.6640625" style="7" customWidth="1"/>
    <col min="14599" max="14599" width="11.5546875" style="7"/>
    <col min="14600" max="14600" width="20.109375" style="7" bestFit="1" customWidth="1"/>
    <col min="14601" max="14848" width="11.5546875" style="7"/>
    <col min="14849" max="14849" width="33.6640625" style="7" customWidth="1"/>
    <col min="14850" max="14854" width="25.6640625" style="7" customWidth="1"/>
    <col min="14855" max="14855" width="11.5546875" style="7"/>
    <col min="14856" max="14856" width="20.109375" style="7" bestFit="1" customWidth="1"/>
    <col min="14857" max="15104" width="11.5546875" style="7"/>
    <col min="15105" max="15105" width="33.6640625" style="7" customWidth="1"/>
    <col min="15106" max="15110" width="25.6640625" style="7" customWidth="1"/>
    <col min="15111" max="15111" width="11.5546875" style="7"/>
    <col min="15112" max="15112" width="20.109375" style="7" bestFit="1" customWidth="1"/>
    <col min="15113" max="15360" width="11.5546875" style="7"/>
    <col min="15361" max="15361" width="33.6640625" style="7" customWidth="1"/>
    <col min="15362" max="15366" width="25.6640625" style="7" customWidth="1"/>
    <col min="15367" max="15367" width="11.5546875" style="7"/>
    <col min="15368" max="15368" width="20.109375" style="7" bestFit="1" customWidth="1"/>
    <col min="15369" max="15616" width="11.5546875" style="7"/>
    <col min="15617" max="15617" width="33.6640625" style="7" customWidth="1"/>
    <col min="15618" max="15622" width="25.6640625" style="7" customWidth="1"/>
    <col min="15623" max="15623" width="11.5546875" style="7"/>
    <col min="15624" max="15624" width="20.109375" style="7" bestFit="1" customWidth="1"/>
    <col min="15625" max="15872" width="11.5546875" style="7"/>
    <col min="15873" max="15873" width="33.6640625" style="7" customWidth="1"/>
    <col min="15874" max="15878" width="25.6640625" style="7" customWidth="1"/>
    <col min="15879" max="15879" width="11.5546875" style="7"/>
    <col min="15880" max="15880" width="20.109375" style="7" bestFit="1" customWidth="1"/>
    <col min="15881" max="16128" width="11.5546875" style="7"/>
    <col min="16129" max="16129" width="33.6640625" style="7" customWidth="1"/>
    <col min="16130" max="16134" width="25.6640625" style="7" customWidth="1"/>
    <col min="16135" max="16135" width="11.5546875" style="7"/>
    <col min="16136" max="16136" width="20.109375" style="7" bestFit="1" customWidth="1"/>
    <col min="16137" max="16384" width="11.5546875" style="7"/>
  </cols>
  <sheetData>
    <row r="1" spans="1:8" ht="21" customHeight="1">
      <c r="A1" s="1215" t="s">
        <v>1044</v>
      </c>
      <c r="B1" s="734"/>
      <c r="C1" s="734"/>
      <c r="D1" s="734"/>
      <c r="E1" s="734"/>
      <c r="F1" s="734"/>
    </row>
    <row r="2" spans="1:8" s="1127" customFormat="1" ht="48.75" customHeight="1">
      <c r="A2" s="598" t="s">
        <v>1012</v>
      </c>
      <c r="B2" s="598"/>
      <c r="C2" s="598"/>
      <c r="D2" s="598"/>
      <c r="E2" s="598"/>
      <c r="F2" s="598"/>
      <c r="G2" s="1148"/>
    </row>
    <row r="3" spans="1:8" s="97" customFormat="1" ht="24" customHeight="1">
      <c r="A3" s="98">
        <v>45777</v>
      </c>
      <c r="B3" s="98"/>
      <c r="C3" s="98"/>
      <c r="D3" s="98"/>
      <c r="E3" s="98"/>
      <c r="F3" s="98"/>
      <c r="G3" s="1149"/>
    </row>
    <row r="4" spans="1:8" s="97" customFormat="1" ht="17.100000000000001" customHeight="1">
      <c r="A4" s="74" t="s">
        <v>73</v>
      </c>
      <c r="B4" s="74"/>
      <c r="C4" s="74"/>
      <c r="D4" s="74"/>
      <c r="E4" s="74"/>
      <c r="F4" s="74"/>
      <c r="G4" s="1149"/>
    </row>
    <row r="5" spans="1:8" s="76" customFormat="1" ht="13.8" thickBot="1">
      <c r="A5" s="1150"/>
      <c r="B5" s="1150"/>
      <c r="C5" s="1150"/>
      <c r="D5" s="1150"/>
      <c r="E5" s="1150"/>
      <c r="F5" s="1150"/>
      <c r="G5" s="1151"/>
    </row>
    <row r="6" spans="1:8" s="76" customFormat="1" ht="24" customHeight="1">
      <c r="A6" s="1152" t="s">
        <v>1</v>
      </c>
      <c r="B6" s="1153" t="s">
        <v>1013</v>
      </c>
      <c r="C6" s="1153"/>
      <c r="D6" s="1153"/>
      <c r="E6" s="1153"/>
      <c r="F6" s="1153"/>
      <c r="G6" s="1151"/>
    </row>
    <row r="7" spans="1:8" s="76" customFormat="1" ht="62.25" customHeight="1">
      <c r="A7" s="1154"/>
      <c r="B7" s="726" t="s">
        <v>1014</v>
      </c>
      <c r="C7" s="726" t="s">
        <v>1015</v>
      </c>
      <c r="D7" s="1155" t="s">
        <v>1016</v>
      </c>
      <c r="E7" s="1155" t="s">
        <v>1017</v>
      </c>
      <c r="F7" s="1155" t="s">
        <v>1018</v>
      </c>
      <c r="G7" s="1151"/>
    </row>
    <row r="8" spans="1:8" s="21" customFormat="1" ht="20.100000000000001" customHeight="1">
      <c r="A8" s="713" t="s">
        <v>68</v>
      </c>
      <c r="B8" s="1156">
        <v>91.464089999999999</v>
      </c>
      <c r="C8" s="1156" t="s">
        <v>69</v>
      </c>
      <c r="D8" s="1156">
        <v>977.93034</v>
      </c>
      <c r="E8" s="1156" t="s">
        <v>69</v>
      </c>
      <c r="F8" s="1157">
        <v>1069.3944300000001</v>
      </c>
      <c r="G8" s="1158"/>
      <c r="H8" s="1159"/>
    </row>
    <row r="9" spans="1:8" s="21" customFormat="1" ht="20.100000000000001" customHeight="1">
      <c r="A9" s="21" t="s">
        <v>29</v>
      </c>
      <c r="B9" s="1156">
        <v>74.345979999999997</v>
      </c>
      <c r="C9" s="1156" t="s">
        <v>69</v>
      </c>
      <c r="D9" s="1156">
        <v>267.19223</v>
      </c>
      <c r="E9" s="1156" t="s">
        <v>69</v>
      </c>
      <c r="F9" s="1157">
        <v>341.53820999999999</v>
      </c>
      <c r="G9" s="1158"/>
      <c r="H9" s="1159"/>
    </row>
    <row r="10" spans="1:8" s="21" customFormat="1" ht="20.100000000000001" customHeight="1">
      <c r="A10" s="21" t="s">
        <v>30</v>
      </c>
      <c r="B10" s="1156">
        <v>34.027790000000003</v>
      </c>
      <c r="C10" s="1156" t="s">
        <v>69</v>
      </c>
      <c r="D10" s="1156">
        <v>717.02029000000005</v>
      </c>
      <c r="E10" s="1156" t="s">
        <v>69</v>
      </c>
      <c r="F10" s="1157">
        <v>751.04808000000003</v>
      </c>
      <c r="G10" s="1158"/>
      <c r="H10" s="1159"/>
    </row>
    <row r="11" spans="1:8" s="21" customFormat="1" ht="20.100000000000001" customHeight="1">
      <c r="A11" s="21" t="s">
        <v>31</v>
      </c>
      <c r="B11" s="1156">
        <v>76.160309999999996</v>
      </c>
      <c r="C11" s="1156" t="s">
        <v>69</v>
      </c>
      <c r="D11" s="1156" t="s">
        <v>69</v>
      </c>
      <c r="E11" s="1156" t="s">
        <v>69</v>
      </c>
      <c r="F11" s="1157">
        <v>76.160309999999996</v>
      </c>
      <c r="G11" s="1158"/>
      <c r="H11" s="1159"/>
    </row>
    <row r="12" spans="1:8" s="21" customFormat="1" ht="20.100000000000001" customHeight="1">
      <c r="A12" s="21" t="s">
        <v>32</v>
      </c>
      <c r="B12" s="1156">
        <v>330.28303</v>
      </c>
      <c r="C12" s="1156" t="s">
        <v>69</v>
      </c>
      <c r="D12" s="1156" t="s">
        <v>69</v>
      </c>
      <c r="E12" s="1156" t="s">
        <v>69</v>
      </c>
      <c r="F12" s="1157">
        <v>330.28303</v>
      </c>
      <c r="G12" s="1158"/>
      <c r="H12" s="1159"/>
    </row>
    <row r="13" spans="1:8" s="21" customFormat="1" ht="20.100000000000001" customHeight="1">
      <c r="A13" s="85" t="s">
        <v>33</v>
      </c>
      <c r="B13" s="1156">
        <v>2906.68181</v>
      </c>
      <c r="C13" s="1156" t="s">
        <v>69</v>
      </c>
      <c r="D13" s="1156" t="s">
        <v>69</v>
      </c>
      <c r="E13" s="1156" t="s">
        <v>69</v>
      </c>
      <c r="F13" s="1157">
        <v>2906.68181</v>
      </c>
      <c r="G13" s="1158"/>
      <c r="H13" s="1159"/>
    </row>
    <row r="14" spans="1:8" s="21" customFormat="1" ht="20.100000000000001" customHeight="1">
      <c r="A14" s="85" t="s">
        <v>34</v>
      </c>
      <c r="B14" s="1156">
        <v>166.51669000000001</v>
      </c>
      <c r="C14" s="1156" t="s">
        <v>69</v>
      </c>
      <c r="D14" s="1156" t="s">
        <v>69</v>
      </c>
      <c r="E14" s="1156" t="s">
        <v>69</v>
      </c>
      <c r="F14" s="1157">
        <v>166.51669000000001</v>
      </c>
      <c r="G14" s="1158"/>
      <c r="H14" s="1159"/>
    </row>
    <row r="15" spans="1:8" s="21" customFormat="1" ht="20.100000000000001" customHeight="1">
      <c r="A15" s="85" t="s">
        <v>35</v>
      </c>
      <c r="B15" s="1156">
        <v>50.349359999999997</v>
      </c>
      <c r="C15" s="1156" t="s">
        <v>69</v>
      </c>
      <c r="D15" s="1156">
        <v>6.4847000000000001</v>
      </c>
      <c r="E15" s="1156" t="s">
        <v>69</v>
      </c>
      <c r="F15" s="1157">
        <v>56.834060000000001</v>
      </c>
      <c r="G15" s="1158"/>
      <c r="H15" s="1159"/>
    </row>
    <row r="16" spans="1:8" s="1160" customFormat="1" ht="21.9" customHeight="1">
      <c r="A16" s="373" t="s">
        <v>1019</v>
      </c>
      <c r="B16" s="1157">
        <v>3729.82906</v>
      </c>
      <c r="C16" s="1157" t="s">
        <v>69</v>
      </c>
      <c r="D16" s="1157">
        <v>1968.6275599999999</v>
      </c>
      <c r="E16" s="1157" t="s">
        <v>69</v>
      </c>
      <c r="F16" s="1157">
        <v>5698.4566199999999</v>
      </c>
      <c r="G16" s="1158"/>
      <c r="H16" s="680"/>
    </row>
    <row r="17" spans="1:7" ht="7.5" customHeight="1" thickBot="1">
      <c r="A17" s="1161"/>
      <c r="B17" s="1162"/>
      <c r="C17" s="1162"/>
      <c r="D17" s="1162"/>
      <c r="E17" s="1162"/>
      <c r="F17" s="1162"/>
      <c r="G17" s="1163"/>
    </row>
    <row r="18" spans="1:7" ht="17.25" customHeight="1">
      <c r="A18" s="1164" t="s">
        <v>1020</v>
      </c>
      <c r="B18" s="1164"/>
      <c r="C18" s="1164"/>
      <c r="D18" s="1164"/>
      <c r="E18" s="1164"/>
      <c r="F18" s="1164"/>
    </row>
    <row r="19" spans="1:7" ht="16.5" customHeight="1">
      <c r="A19" s="15" t="s">
        <v>696</v>
      </c>
      <c r="B19" s="1165"/>
      <c r="C19" s="1165"/>
      <c r="D19" s="1165"/>
      <c r="E19" s="1165"/>
      <c r="F19" s="1165"/>
    </row>
    <row r="20" spans="1:7">
      <c r="A20" s="1165"/>
      <c r="B20" s="1165"/>
      <c r="C20" s="1165"/>
      <c r="D20" s="1165"/>
      <c r="E20" s="1165"/>
      <c r="F20" s="1165"/>
    </row>
  </sheetData>
  <mergeCells count="6">
    <mergeCell ref="A2:F2"/>
    <mergeCell ref="A4:F4"/>
    <mergeCell ref="A5:F5"/>
    <mergeCell ref="A6:A7"/>
    <mergeCell ref="B6:F6"/>
    <mergeCell ref="A18:F18"/>
  </mergeCells>
  <hyperlinks>
    <hyperlink ref="A1" location="Índice!A1" display="Volver al Índice" xr:uid="{57620BD4-C014-42EB-BF86-98FDE0226584}"/>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61FF0-0C12-4B91-BFA3-4787D44FF3A6}">
  <dimension ref="A1:H20"/>
  <sheetViews>
    <sheetView showGridLines="0" topLeftCell="A2" zoomScaleNormal="100" workbookViewId="0"/>
  </sheetViews>
  <sheetFormatPr baseColWidth="10" defaultRowHeight="13.2"/>
  <cols>
    <col min="1" max="1" width="45.109375" style="7" customWidth="1"/>
    <col min="2" max="2" width="29.88671875" style="7" customWidth="1"/>
    <col min="3" max="4" width="28.109375" style="7" customWidth="1"/>
    <col min="5" max="5" width="27.6640625" style="7" customWidth="1"/>
    <col min="6" max="6" width="11.5546875" style="566"/>
    <col min="7" max="7" width="8.88671875" style="7" customWidth="1"/>
    <col min="8" max="8" width="20.109375" style="7" bestFit="1" customWidth="1"/>
    <col min="9" max="256" width="11.5546875" style="7"/>
    <col min="257" max="257" width="45.109375" style="7" customWidth="1"/>
    <col min="258" max="258" width="29.88671875" style="7" customWidth="1"/>
    <col min="259" max="260" width="28.109375" style="7" customWidth="1"/>
    <col min="261" max="261" width="27.6640625" style="7" customWidth="1"/>
    <col min="262" max="262" width="11.5546875" style="7"/>
    <col min="263" max="263" width="8.88671875" style="7" customWidth="1"/>
    <col min="264" max="264" width="20.109375" style="7" bestFit="1" customWidth="1"/>
    <col min="265" max="512" width="11.5546875" style="7"/>
    <col min="513" max="513" width="45.109375" style="7" customWidth="1"/>
    <col min="514" max="514" width="29.88671875" style="7" customWidth="1"/>
    <col min="515" max="516" width="28.109375" style="7" customWidth="1"/>
    <col min="517" max="517" width="27.6640625" style="7" customWidth="1"/>
    <col min="518" max="518" width="11.5546875" style="7"/>
    <col min="519" max="519" width="8.88671875" style="7" customWidth="1"/>
    <col min="520" max="520" width="20.109375" style="7" bestFit="1" customWidth="1"/>
    <col min="521" max="768" width="11.5546875" style="7"/>
    <col min="769" max="769" width="45.109375" style="7" customWidth="1"/>
    <col min="770" max="770" width="29.88671875" style="7" customWidth="1"/>
    <col min="771" max="772" width="28.109375" style="7" customWidth="1"/>
    <col min="773" max="773" width="27.6640625" style="7" customWidth="1"/>
    <col min="774" max="774" width="11.5546875" style="7"/>
    <col min="775" max="775" width="8.88671875" style="7" customWidth="1"/>
    <col min="776" max="776" width="20.109375" style="7" bestFit="1" customWidth="1"/>
    <col min="777" max="1024" width="11.5546875" style="7"/>
    <col min="1025" max="1025" width="45.109375" style="7" customWidth="1"/>
    <col min="1026" max="1026" width="29.88671875" style="7" customWidth="1"/>
    <col min="1027" max="1028" width="28.109375" style="7" customWidth="1"/>
    <col min="1029" max="1029" width="27.6640625" style="7" customWidth="1"/>
    <col min="1030" max="1030" width="11.5546875" style="7"/>
    <col min="1031" max="1031" width="8.88671875" style="7" customWidth="1"/>
    <col min="1032" max="1032" width="20.109375" style="7" bestFit="1" customWidth="1"/>
    <col min="1033" max="1280" width="11.5546875" style="7"/>
    <col min="1281" max="1281" width="45.109375" style="7" customWidth="1"/>
    <col min="1282" max="1282" width="29.88671875" style="7" customWidth="1"/>
    <col min="1283" max="1284" width="28.109375" style="7" customWidth="1"/>
    <col min="1285" max="1285" width="27.6640625" style="7" customWidth="1"/>
    <col min="1286" max="1286" width="11.5546875" style="7"/>
    <col min="1287" max="1287" width="8.88671875" style="7" customWidth="1"/>
    <col min="1288" max="1288" width="20.109375" style="7" bestFit="1" customWidth="1"/>
    <col min="1289" max="1536" width="11.5546875" style="7"/>
    <col min="1537" max="1537" width="45.109375" style="7" customWidth="1"/>
    <col min="1538" max="1538" width="29.88671875" style="7" customWidth="1"/>
    <col min="1539" max="1540" width="28.109375" style="7" customWidth="1"/>
    <col min="1541" max="1541" width="27.6640625" style="7" customWidth="1"/>
    <col min="1542" max="1542" width="11.5546875" style="7"/>
    <col min="1543" max="1543" width="8.88671875" style="7" customWidth="1"/>
    <col min="1544" max="1544" width="20.109375" style="7" bestFit="1" customWidth="1"/>
    <col min="1545" max="1792" width="11.5546875" style="7"/>
    <col min="1793" max="1793" width="45.109375" style="7" customWidth="1"/>
    <col min="1794" max="1794" width="29.88671875" style="7" customWidth="1"/>
    <col min="1795" max="1796" width="28.109375" style="7" customWidth="1"/>
    <col min="1797" max="1797" width="27.6640625" style="7" customWidth="1"/>
    <col min="1798" max="1798" width="11.5546875" style="7"/>
    <col min="1799" max="1799" width="8.88671875" style="7" customWidth="1"/>
    <col min="1800" max="1800" width="20.109375" style="7" bestFit="1" customWidth="1"/>
    <col min="1801" max="2048" width="11.5546875" style="7"/>
    <col min="2049" max="2049" width="45.109375" style="7" customWidth="1"/>
    <col min="2050" max="2050" width="29.88671875" style="7" customWidth="1"/>
    <col min="2051" max="2052" width="28.109375" style="7" customWidth="1"/>
    <col min="2053" max="2053" width="27.6640625" style="7" customWidth="1"/>
    <col min="2054" max="2054" width="11.5546875" style="7"/>
    <col min="2055" max="2055" width="8.88671875" style="7" customWidth="1"/>
    <col min="2056" max="2056" width="20.109375" style="7" bestFit="1" customWidth="1"/>
    <col min="2057" max="2304" width="11.5546875" style="7"/>
    <col min="2305" max="2305" width="45.109375" style="7" customWidth="1"/>
    <col min="2306" max="2306" width="29.88671875" style="7" customWidth="1"/>
    <col min="2307" max="2308" width="28.109375" style="7" customWidth="1"/>
    <col min="2309" max="2309" width="27.6640625" style="7" customWidth="1"/>
    <col min="2310" max="2310" width="11.5546875" style="7"/>
    <col min="2311" max="2311" width="8.88671875" style="7" customWidth="1"/>
    <col min="2312" max="2312" width="20.109375" style="7" bestFit="1" customWidth="1"/>
    <col min="2313" max="2560" width="11.5546875" style="7"/>
    <col min="2561" max="2561" width="45.109375" style="7" customWidth="1"/>
    <col min="2562" max="2562" width="29.88671875" style="7" customWidth="1"/>
    <col min="2563" max="2564" width="28.109375" style="7" customWidth="1"/>
    <col min="2565" max="2565" width="27.6640625" style="7" customWidth="1"/>
    <col min="2566" max="2566" width="11.5546875" style="7"/>
    <col min="2567" max="2567" width="8.88671875" style="7" customWidth="1"/>
    <col min="2568" max="2568" width="20.109375" style="7" bestFit="1" customWidth="1"/>
    <col min="2569" max="2816" width="11.5546875" style="7"/>
    <col min="2817" max="2817" width="45.109375" style="7" customWidth="1"/>
    <col min="2818" max="2818" width="29.88671875" style="7" customWidth="1"/>
    <col min="2819" max="2820" width="28.109375" style="7" customWidth="1"/>
    <col min="2821" max="2821" width="27.6640625" style="7" customWidth="1"/>
    <col min="2822" max="2822" width="11.5546875" style="7"/>
    <col min="2823" max="2823" width="8.88671875" style="7" customWidth="1"/>
    <col min="2824" max="2824" width="20.109375" style="7" bestFit="1" customWidth="1"/>
    <col min="2825" max="3072" width="11.5546875" style="7"/>
    <col min="3073" max="3073" width="45.109375" style="7" customWidth="1"/>
    <col min="3074" max="3074" width="29.88671875" style="7" customWidth="1"/>
    <col min="3075" max="3076" width="28.109375" style="7" customWidth="1"/>
    <col min="3077" max="3077" width="27.6640625" style="7" customWidth="1"/>
    <col min="3078" max="3078" width="11.5546875" style="7"/>
    <col min="3079" max="3079" width="8.88671875" style="7" customWidth="1"/>
    <col min="3080" max="3080" width="20.109375" style="7" bestFit="1" customWidth="1"/>
    <col min="3081" max="3328" width="11.5546875" style="7"/>
    <col min="3329" max="3329" width="45.109375" style="7" customWidth="1"/>
    <col min="3330" max="3330" width="29.88671875" style="7" customWidth="1"/>
    <col min="3331" max="3332" width="28.109375" style="7" customWidth="1"/>
    <col min="3333" max="3333" width="27.6640625" style="7" customWidth="1"/>
    <col min="3334" max="3334" width="11.5546875" style="7"/>
    <col min="3335" max="3335" width="8.88671875" style="7" customWidth="1"/>
    <col min="3336" max="3336" width="20.109375" style="7" bestFit="1" customWidth="1"/>
    <col min="3337" max="3584" width="11.5546875" style="7"/>
    <col min="3585" max="3585" width="45.109375" style="7" customWidth="1"/>
    <col min="3586" max="3586" width="29.88671875" style="7" customWidth="1"/>
    <col min="3587" max="3588" width="28.109375" style="7" customWidth="1"/>
    <col min="3589" max="3589" width="27.6640625" style="7" customWidth="1"/>
    <col min="3590" max="3590" width="11.5546875" style="7"/>
    <col min="3591" max="3591" width="8.88671875" style="7" customWidth="1"/>
    <col min="3592" max="3592" width="20.109375" style="7" bestFit="1" customWidth="1"/>
    <col min="3593" max="3840" width="11.5546875" style="7"/>
    <col min="3841" max="3841" width="45.109375" style="7" customWidth="1"/>
    <col min="3842" max="3842" width="29.88671875" style="7" customWidth="1"/>
    <col min="3843" max="3844" width="28.109375" style="7" customWidth="1"/>
    <col min="3845" max="3845" width="27.6640625" style="7" customWidth="1"/>
    <col min="3846" max="3846" width="11.5546875" style="7"/>
    <col min="3847" max="3847" width="8.88671875" style="7" customWidth="1"/>
    <col min="3848" max="3848" width="20.109375" style="7" bestFit="1" customWidth="1"/>
    <col min="3849" max="4096" width="11.5546875" style="7"/>
    <col min="4097" max="4097" width="45.109375" style="7" customWidth="1"/>
    <col min="4098" max="4098" width="29.88671875" style="7" customWidth="1"/>
    <col min="4099" max="4100" width="28.109375" style="7" customWidth="1"/>
    <col min="4101" max="4101" width="27.6640625" style="7" customWidth="1"/>
    <col min="4102" max="4102" width="11.5546875" style="7"/>
    <col min="4103" max="4103" width="8.88671875" style="7" customWidth="1"/>
    <col min="4104" max="4104" width="20.109375" style="7" bestFit="1" customWidth="1"/>
    <col min="4105" max="4352" width="11.5546875" style="7"/>
    <col min="4353" max="4353" width="45.109375" style="7" customWidth="1"/>
    <col min="4354" max="4354" width="29.88671875" style="7" customWidth="1"/>
    <col min="4355" max="4356" width="28.109375" style="7" customWidth="1"/>
    <col min="4357" max="4357" width="27.6640625" style="7" customWidth="1"/>
    <col min="4358" max="4358" width="11.5546875" style="7"/>
    <col min="4359" max="4359" width="8.88671875" style="7" customWidth="1"/>
    <col min="4360" max="4360" width="20.109375" style="7" bestFit="1" customWidth="1"/>
    <col min="4361" max="4608" width="11.5546875" style="7"/>
    <col min="4609" max="4609" width="45.109375" style="7" customWidth="1"/>
    <col min="4610" max="4610" width="29.88671875" style="7" customWidth="1"/>
    <col min="4611" max="4612" width="28.109375" style="7" customWidth="1"/>
    <col min="4613" max="4613" width="27.6640625" style="7" customWidth="1"/>
    <col min="4614" max="4614" width="11.5546875" style="7"/>
    <col min="4615" max="4615" width="8.88671875" style="7" customWidth="1"/>
    <col min="4616" max="4616" width="20.109375" style="7" bestFit="1" customWidth="1"/>
    <col min="4617" max="4864" width="11.5546875" style="7"/>
    <col min="4865" max="4865" width="45.109375" style="7" customWidth="1"/>
    <col min="4866" max="4866" width="29.88671875" style="7" customWidth="1"/>
    <col min="4867" max="4868" width="28.109375" style="7" customWidth="1"/>
    <col min="4869" max="4869" width="27.6640625" style="7" customWidth="1"/>
    <col min="4870" max="4870" width="11.5546875" style="7"/>
    <col min="4871" max="4871" width="8.88671875" style="7" customWidth="1"/>
    <col min="4872" max="4872" width="20.109375" style="7" bestFit="1" customWidth="1"/>
    <col min="4873" max="5120" width="11.5546875" style="7"/>
    <col min="5121" max="5121" width="45.109375" style="7" customWidth="1"/>
    <col min="5122" max="5122" width="29.88671875" style="7" customWidth="1"/>
    <col min="5123" max="5124" width="28.109375" style="7" customWidth="1"/>
    <col min="5125" max="5125" width="27.6640625" style="7" customWidth="1"/>
    <col min="5126" max="5126" width="11.5546875" style="7"/>
    <col min="5127" max="5127" width="8.88671875" style="7" customWidth="1"/>
    <col min="5128" max="5128" width="20.109375" style="7" bestFit="1" customWidth="1"/>
    <col min="5129" max="5376" width="11.5546875" style="7"/>
    <col min="5377" max="5377" width="45.109375" style="7" customWidth="1"/>
    <col min="5378" max="5378" width="29.88671875" style="7" customWidth="1"/>
    <col min="5379" max="5380" width="28.109375" style="7" customWidth="1"/>
    <col min="5381" max="5381" width="27.6640625" style="7" customWidth="1"/>
    <col min="5382" max="5382" width="11.5546875" style="7"/>
    <col min="5383" max="5383" width="8.88671875" style="7" customWidth="1"/>
    <col min="5384" max="5384" width="20.109375" style="7" bestFit="1" customWidth="1"/>
    <col min="5385" max="5632" width="11.5546875" style="7"/>
    <col min="5633" max="5633" width="45.109375" style="7" customWidth="1"/>
    <col min="5634" max="5634" width="29.88671875" style="7" customWidth="1"/>
    <col min="5635" max="5636" width="28.109375" style="7" customWidth="1"/>
    <col min="5637" max="5637" width="27.6640625" style="7" customWidth="1"/>
    <col min="5638" max="5638" width="11.5546875" style="7"/>
    <col min="5639" max="5639" width="8.88671875" style="7" customWidth="1"/>
    <col min="5640" max="5640" width="20.109375" style="7" bestFit="1" customWidth="1"/>
    <col min="5641" max="5888" width="11.5546875" style="7"/>
    <col min="5889" max="5889" width="45.109375" style="7" customWidth="1"/>
    <col min="5890" max="5890" width="29.88671875" style="7" customWidth="1"/>
    <col min="5891" max="5892" width="28.109375" style="7" customWidth="1"/>
    <col min="5893" max="5893" width="27.6640625" style="7" customWidth="1"/>
    <col min="5894" max="5894" width="11.5546875" style="7"/>
    <col min="5895" max="5895" width="8.88671875" style="7" customWidth="1"/>
    <col min="5896" max="5896" width="20.109375" style="7" bestFit="1" customWidth="1"/>
    <col min="5897" max="6144" width="11.5546875" style="7"/>
    <col min="6145" max="6145" width="45.109375" style="7" customWidth="1"/>
    <col min="6146" max="6146" width="29.88671875" style="7" customWidth="1"/>
    <col min="6147" max="6148" width="28.109375" style="7" customWidth="1"/>
    <col min="6149" max="6149" width="27.6640625" style="7" customWidth="1"/>
    <col min="6150" max="6150" width="11.5546875" style="7"/>
    <col min="6151" max="6151" width="8.88671875" style="7" customWidth="1"/>
    <col min="6152" max="6152" width="20.109375" style="7" bestFit="1" customWidth="1"/>
    <col min="6153" max="6400" width="11.5546875" style="7"/>
    <col min="6401" max="6401" width="45.109375" style="7" customWidth="1"/>
    <col min="6402" max="6402" width="29.88671875" style="7" customWidth="1"/>
    <col min="6403" max="6404" width="28.109375" style="7" customWidth="1"/>
    <col min="6405" max="6405" width="27.6640625" style="7" customWidth="1"/>
    <col min="6406" max="6406" width="11.5546875" style="7"/>
    <col min="6407" max="6407" width="8.88671875" style="7" customWidth="1"/>
    <col min="6408" max="6408" width="20.109375" style="7" bestFit="1" customWidth="1"/>
    <col min="6409" max="6656" width="11.5546875" style="7"/>
    <col min="6657" max="6657" width="45.109375" style="7" customWidth="1"/>
    <col min="6658" max="6658" width="29.88671875" style="7" customWidth="1"/>
    <col min="6659" max="6660" width="28.109375" style="7" customWidth="1"/>
    <col min="6661" max="6661" width="27.6640625" style="7" customWidth="1"/>
    <col min="6662" max="6662" width="11.5546875" style="7"/>
    <col min="6663" max="6663" width="8.88671875" style="7" customWidth="1"/>
    <col min="6664" max="6664" width="20.109375" style="7" bestFit="1" customWidth="1"/>
    <col min="6665" max="6912" width="11.5546875" style="7"/>
    <col min="6913" max="6913" width="45.109375" style="7" customWidth="1"/>
    <col min="6914" max="6914" width="29.88671875" style="7" customWidth="1"/>
    <col min="6915" max="6916" width="28.109375" style="7" customWidth="1"/>
    <col min="6917" max="6917" width="27.6640625" style="7" customWidth="1"/>
    <col min="6918" max="6918" width="11.5546875" style="7"/>
    <col min="6919" max="6919" width="8.88671875" style="7" customWidth="1"/>
    <col min="6920" max="6920" width="20.109375" style="7" bestFit="1" customWidth="1"/>
    <col min="6921" max="7168" width="11.5546875" style="7"/>
    <col min="7169" max="7169" width="45.109375" style="7" customWidth="1"/>
    <col min="7170" max="7170" width="29.88671875" style="7" customWidth="1"/>
    <col min="7171" max="7172" width="28.109375" style="7" customWidth="1"/>
    <col min="7173" max="7173" width="27.6640625" style="7" customWidth="1"/>
    <col min="7174" max="7174" width="11.5546875" style="7"/>
    <col min="7175" max="7175" width="8.88671875" style="7" customWidth="1"/>
    <col min="7176" max="7176" width="20.109375" style="7" bestFit="1" customWidth="1"/>
    <col min="7177" max="7424" width="11.5546875" style="7"/>
    <col min="7425" max="7425" width="45.109375" style="7" customWidth="1"/>
    <col min="7426" max="7426" width="29.88671875" style="7" customWidth="1"/>
    <col min="7427" max="7428" width="28.109375" style="7" customWidth="1"/>
    <col min="7429" max="7429" width="27.6640625" style="7" customWidth="1"/>
    <col min="7430" max="7430" width="11.5546875" style="7"/>
    <col min="7431" max="7431" width="8.88671875" style="7" customWidth="1"/>
    <col min="7432" max="7432" width="20.109375" style="7" bestFit="1" customWidth="1"/>
    <col min="7433" max="7680" width="11.5546875" style="7"/>
    <col min="7681" max="7681" width="45.109375" style="7" customWidth="1"/>
    <col min="7682" max="7682" width="29.88671875" style="7" customWidth="1"/>
    <col min="7683" max="7684" width="28.109375" style="7" customWidth="1"/>
    <col min="7685" max="7685" width="27.6640625" style="7" customWidth="1"/>
    <col min="7686" max="7686" width="11.5546875" style="7"/>
    <col min="7687" max="7687" width="8.88671875" style="7" customWidth="1"/>
    <col min="7688" max="7688" width="20.109375" style="7" bestFit="1" customWidth="1"/>
    <col min="7689" max="7936" width="11.5546875" style="7"/>
    <col min="7937" max="7937" width="45.109375" style="7" customWidth="1"/>
    <col min="7938" max="7938" width="29.88671875" style="7" customWidth="1"/>
    <col min="7939" max="7940" width="28.109375" style="7" customWidth="1"/>
    <col min="7941" max="7941" width="27.6640625" style="7" customWidth="1"/>
    <col min="7942" max="7942" width="11.5546875" style="7"/>
    <col min="7943" max="7943" width="8.88671875" style="7" customWidth="1"/>
    <col min="7944" max="7944" width="20.109375" style="7" bestFit="1" customWidth="1"/>
    <col min="7945" max="8192" width="11.5546875" style="7"/>
    <col min="8193" max="8193" width="45.109375" style="7" customWidth="1"/>
    <col min="8194" max="8194" width="29.88671875" style="7" customWidth="1"/>
    <col min="8195" max="8196" width="28.109375" style="7" customWidth="1"/>
    <col min="8197" max="8197" width="27.6640625" style="7" customWidth="1"/>
    <col min="8198" max="8198" width="11.5546875" style="7"/>
    <col min="8199" max="8199" width="8.88671875" style="7" customWidth="1"/>
    <col min="8200" max="8200" width="20.109375" style="7" bestFit="1" customWidth="1"/>
    <col min="8201" max="8448" width="11.5546875" style="7"/>
    <col min="8449" max="8449" width="45.109375" style="7" customWidth="1"/>
    <col min="8450" max="8450" width="29.88671875" style="7" customWidth="1"/>
    <col min="8451" max="8452" width="28.109375" style="7" customWidth="1"/>
    <col min="8453" max="8453" width="27.6640625" style="7" customWidth="1"/>
    <col min="8454" max="8454" width="11.5546875" style="7"/>
    <col min="8455" max="8455" width="8.88671875" style="7" customWidth="1"/>
    <col min="8456" max="8456" width="20.109375" style="7" bestFit="1" customWidth="1"/>
    <col min="8457" max="8704" width="11.5546875" style="7"/>
    <col min="8705" max="8705" width="45.109375" style="7" customWidth="1"/>
    <col min="8706" max="8706" width="29.88671875" style="7" customWidth="1"/>
    <col min="8707" max="8708" width="28.109375" style="7" customWidth="1"/>
    <col min="8709" max="8709" width="27.6640625" style="7" customWidth="1"/>
    <col min="8710" max="8710" width="11.5546875" style="7"/>
    <col min="8711" max="8711" width="8.88671875" style="7" customWidth="1"/>
    <col min="8712" max="8712" width="20.109375" style="7" bestFit="1" customWidth="1"/>
    <col min="8713" max="8960" width="11.5546875" style="7"/>
    <col min="8961" max="8961" width="45.109375" style="7" customWidth="1"/>
    <col min="8962" max="8962" width="29.88671875" style="7" customWidth="1"/>
    <col min="8963" max="8964" width="28.109375" style="7" customWidth="1"/>
    <col min="8965" max="8965" width="27.6640625" style="7" customWidth="1"/>
    <col min="8966" max="8966" width="11.5546875" style="7"/>
    <col min="8967" max="8967" width="8.88671875" style="7" customWidth="1"/>
    <col min="8968" max="8968" width="20.109375" style="7" bestFit="1" customWidth="1"/>
    <col min="8969" max="9216" width="11.5546875" style="7"/>
    <col min="9217" max="9217" width="45.109375" style="7" customWidth="1"/>
    <col min="9218" max="9218" width="29.88671875" style="7" customWidth="1"/>
    <col min="9219" max="9220" width="28.109375" style="7" customWidth="1"/>
    <col min="9221" max="9221" width="27.6640625" style="7" customWidth="1"/>
    <col min="9222" max="9222" width="11.5546875" style="7"/>
    <col min="9223" max="9223" width="8.88671875" style="7" customWidth="1"/>
    <col min="9224" max="9224" width="20.109375" style="7" bestFit="1" customWidth="1"/>
    <col min="9225" max="9472" width="11.5546875" style="7"/>
    <col min="9473" max="9473" width="45.109375" style="7" customWidth="1"/>
    <col min="9474" max="9474" width="29.88671875" style="7" customWidth="1"/>
    <col min="9475" max="9476" width="28.109375" style="7" customWidth="1"/>
    <col min="9477" max="9477" width="27.6640625" style="7" customWidth="1"/>
    <col min="9478" max="9478" width="11.5546875" style="7"/>
    <col min="9479" max="9479" width="8.88671875" style="7" customWidth="1"/>
    <col min="9480" max="9480" width="20.109375" style="7" bestFit="1" customWidth="1"/>
    <col min="9481" max="9728" width="11.5546875" style="7"/>
    <col min="9729" max="9729" width="45.109375" style="7" customWidth="1"/>
    <col min="9730" max="9730" width="29.88671875" style="7" customWidth="1"/>
    <col min="9731" max="9732" width="28.109375" style="7" customWidth="1"/>
    <col min="9733" max="9733" width="27.6640625" style="7" customWidth="1"/>
    <col min="9734" max="9734" width="11.5546875" style="7"/>
    <col min="9735" max="9735" width="8.88671875" style="7" customWidth="1"/>
    <col min="9736" max="9736" width="20.109375" style="7" bestFit="1" customWidth="1"/>
    <col min="9737" max="9984" width="11.5546875" style="7"/>
    <col min="9985" max="9985" width="45.109375" style="7" customWidth="1"/>
    <col min="9986" max="9986" width="29.88671875" style="7" customWidth="1"/>
    <col min="9987" max="9988" width="28.109375" style="7" customWidth="1"/>
    <col min="9989" max="9989" width="27.6640625" style="7" customWidth="1"/>
    <col min="9990" max="9990" width="11.5546875" style="7"/>
    <col min="9991" max="9991" width="8.88671875" style="7" customWidth="1"/>
    <col min="9992" max="9992" width="20.109375" style="7" bestFit="1" customWidth="1"/>
    <col min="9993" max="10240" width="11.5546875" style="7"/>
    <col min="10241" max="10241" width="45.109375" style="7" customWidth="1"/>
    <col min="10242" max="10242" width="29.88671875" style="7" customWidth="1"/>
    <col min="10243" max="10244" width="28.109375" style="7" customWidth="1"/>
    <col min="10245" max="10245" width="27.6640625" style="7" customWidth="1"/>
    <col min="10246" max="10246" width="11.5546875" style="7"/>
    <col min="10247" max="10247" width="8.88671875" style="7" customWidth="1"/>
    <col min="10248" max="10248" width="20.109375" style="7" bestFit="1" customWidth="1"/>
    <col min="10249" max="10496" width="11.5546875" style="7"/>
    <col min="10497" max="10497" width="45.109375" style="7" customWidth="1"/>
    <col min="10498" max="10498" width="29.88671875" style="7" customWidth="1"/>
    <col min="10499" max="10500" width="28.109375" style="7" customWidth="1"/>
    <col min="10501" max="10501" width="27.6640625" style="7" customWidth="1"/>
    <col min="10502" max="10502" width="11.5546875" style="7"/>
    <col min="10503" max="10503" width="8.88671875" style="7" customWidth="1"/>
    <col min="10504" max="10504" width="20.109375" style="7" bestFit="1" customWidth="1"/>
    <col min="10505" max="10752" width="11.5546875" style="7"/>
    <col min="10753" max="10753" width="45.109375" style="7" customWidth="1"/>
    <col min="10754" max="10754" width="29.88671875" style="7" customWidth="1"/>
    <col min="10755" max="10756" width="28.109375" style="7" customWidth="1"/>
    <col min="10757" max="10757" width="27.6640625" style="7" customWidth="1"/>
    <col min="10758" max="10758" width="11.5546875" style="7"/>
    <col min="10759" max="10759" width="8.88671875" style="7" customWidth="1"/>
    <col min="10760" max="10760" width="20.109375" style="7" bestFit="1" customWidth="1"/>
    <col min="10761" max="11008" width="11.5546875" style="7"/>
    <col min="11009" max="11009" width="45.109375" style="7" customWidth="1"/>
    <col min="11010" max="11010" width="29.88671875" style="7" customWidth="1"/>
    <col min="11011" max="11012" width="28.109375" style="7" customWidth="1"/>
    <col min="11013" max="11013" width="27.6640625" style="7" customWidth="1"/>
    <col min="11014" max="11014" width="11.5546875" style="7"/>
    <col min="11015" max="11015" width="8.88671875" style="7" customWidth="1"/>
    <col min="11016" max="11016" width="20.109375" style="7" bestFit="1" customWidth="1"/>
    <col min="11017" max="11264" width="11.5546875" style="7"/>
    <col min="11265" max="11265" width="45.109375" style="7" customWidth="1"/>
    <col min="11266" max="11266" width="29.88671875" style="7" customWidth="1"/>
    <col min="11267" max="11268" width="28.109375" style="7" customWidth="1"/>
    <col min="11269" max="11269" width="27.6640625" style="7" customWidth="1"/>
    <col min="11270" max="11270" width="11.5546875" style="7"/>
    <col min="11271" max="11271" width="8.88671875" style="7" customWidth="1"/>
    <col min="11272" max="11272" width="20.109375" style="7" bestFit="1" customWidth="1"/>
    <col min="11273" max="11520" width="11.5546875" style="7"/>
    <col min="11521" max="11521" width="45.109375" style="7" customWidth="1"/>
    <col min="11522" max="11522" width="29.88671875" style="7" customWidth="1"/>
    <col min="11523" max="11524" width="28.109375" style="7" customWidth="1"/>
    <col min="11525" max="11525" width="27.6640625" style="7" customWidth="1"/>
    <col min="11526" max="11526" width="11.5546875" style="7"/>
    <col min="11527" max="11527" width="8.88671875" style="7" customWidth="1"/>
    <col min="11528" max="11528" width="20.109375" style="7" bestFit="1" customWidth="1"/>
    <col min="11529" max="11776" width="11.5546875" style="7"/>
    <col min="11777" max="11777" width="45.109375" style="7" customWidth="1"/>
    <col min="11778" max="11778" width="29.88671875" style="7" customWidth="1"/>
    <col min="11779" max="11780" width="28.109375" style="7" customWidth="1"/>
    <col min="11781" max="11781" width="27.6640625" style="7" customWidth="1"/>
    <col min="11782" max="11782" width="11.5546875" style="7"/>
    <col min="11783" max="11783" width="8.88671875" style="7" customWidth="1"/>
    <col min="11784" max="11784" width="20.109375" style="7" bestFit="1" customWidth="1"/>
    <col min="11785" max="12032" width="11.5546875" style="7"/>
    <col min="12033" max="12033" width="45.109375" style="7" customWidth="1"/>
    <col min="12034" max="12034" width="29.88671875" style="7" customWidth="1"/>
    <col min="12035" max="12036" width="28.109375" style="7" customWidth="1"/>
    <col min="12037" max="12037" width="27.6640625" style="7" customWidth="1"/>
    <col min="12038" max="12038" width="11.5546875" style="7"/>
    <col min="12039" max="12039" width="8.88671875" style="7" customWidth="1"/>
    <col min="12040" max="12040" width="20.109375" style="7" bestFit="1" customWidth="1"/>
    <col min="12041" max="12288" width="11.5546875" style="7"/>
    <col min="12289" max="12289" width="45.109375" style="7" customWidth="1"/>
    <col min="12290" max="12290" width="29.88671875" style="7" customWidth="1"/>
    <col min="12291" max="12292" width="28.109375" style="7" customWidth="1"/>
    <col min="12293" max="12293" width="27.6640625" style="7" customWidth="1"/>
    <col min="12294" max="12294" width="11.5546875" style="7"/>
    <col min="12295" max="12295" width="8.88671875" style="7" customWidth="1"/>
    <col min="12296" max="12296" width="20.109375" style="7" bestFit="1" customWidth="1"/>
    <col min="12297" max="12544" width="11.5546875" style="7"/>
    <col min="12545" max="12545" width="45.109375" style="7" customWidth="1"/>
    <col min="12546" max="12546" width="29.88671875" style="7" customWidth="1"/>
    <col min="12547" max="12548" width="28.109375" style="7" customWidth="1"/>
    <col min="12549" max="12549" width="27.6640625" style="7" customWidth="1"/>
    <col min="12550" max="12550" width="11.5546875" style="7"/>
    <col min="12551" max="12551" width="8.88671875" style="7" customWidth="1"/>
    <col min="12552" max="12552" width="20.109375" style="7" bestFit="1" customWidth="1"/>
    <col min="12553" max="12800" width="11.5546875" style="7"/>
    <col min="12801" max="12801" width="45.109375" style="7" customWidth="1"/>
    <col min="12802" max="12802" width="29.88671875" style="7" customWidth="1"/>
    <col min="12803" max="12804" width="28.109375" style="7" customWidth="1"/>
    <col min="12805" max="12805" width="27.6640625" style="7" customWidth="1"/>
    <col min="12806" max="12806" width="11.5546875" style="7"/>
    <col min="12807" max="12807" width="8.88671875" style="7" customWidth="1"/>
    <col min="12808" max="12808" width="20.109375" style="7" bestFit="1" customWidth="1"/>
    <col min="12809" max="13056" width="11.5546875" style="7"/>
    <col min="13057" max="13057" width="45.109375" style="7" customWidth="1"/>
    <col min="13058" max="13058" width="29.88671875" style="7" customWidth="1"/>
    <col min="13059" max="13060" width="28.109375" style="7" customWidth="1"/>
    <col min="13061" max="13061" width="27.6640625" style="7" customWidth="1"/>
    <col min="13062" max="13062" width="11.5546875" style="7"/>
    <col min="13063" max="13063" width="8.88671875" style="7" customWidth="1"/>
    <col min="13064" max="13064" width="20.109375" style="7" bestFit="1" customWidth="1"/>
    <col min="13065" max="13312" width="11.5546875" style="7"/>
    <col min="13313" max="13313" width="45.109375" style="7" customWidth="1"/>
    <col min="13314" max="13314" width="29.88671875" style="7" customWidth="1"/>
    <col min="13315" max="13316" width="28.109375" style="7" customWidth="1"/>
    <col min="13317" max="13317" width="27.6640625" style="7" customWidth="1"/>
    <col min="13318" max="13318" width="11.5546875" style="7"/>
    <col min="13319" max="13319" width="8.88671875" style="7" customWidth="1"/>
    <col min="13320" max="13320" width="20.109375" style="7" bestFit="1" customWidth="1"/>
    <col min="13321" max="13568" width="11.5546875" style="7"/>
    <col min="13569" max="13569" width="45.109375" style="7" customWidth="1"/>
    <col min="13570" max="13570" width="29.88671875" style="7" customWidth="1"/>
    <col min="13571" max="13572" width="28.109375" style="7" customWidth="1"/>
    <col min="13573" max="13573" width="27.6640625" style="7" customWidth="1"/>
    <col min="13574" max="13574" width="11.5546875" style="7"/>
    <col min="13575" max="13575" width="8.88671875" style="7" customWidth="1"/>
    <col min="13576" max="13576" width="20.109375" style="7" bestFit="1" customWidth="1"/>
    <col min="13577" max="13824" width="11.5546875" style="7"/>
    <col min="13825" max="13825" width="45.109375" style="7" customWidth="1"/>
    <col min="13826" max="13826" width="29.88671875" style="7" customWidth="1"/>
    <col min="13827" max="13828" width="28.109375" style="7" customWidth="1"/>
    <col min="13829" max="13829" width="27.6640625" style="7" customWidth="1"/>
    <col min="13830" max="13830" width="11.5546875" style="7"/>
    <col min="13831" max="13831" width="8.88671875" style="7" customWidth="1"/>
    <col min="13832" max="13832" width="20.109375" style="7" bestFit="1" customWidth="1"/>
    <col min="13833" max="14080" width="11.5546875" style="7"/>
    <col min="14081" max="14081" width="45.109375" style="7" customWidth="1"/>
    <col min="14082" max="14082" width="29.88671875" style="7" customWidth="1"/>
    <col min="14083" max="14084" width="28.109375" style="7" customWidth="1"/>
    <col min="14085" max="14085" width="27.6640625" style="7" customWidth="1"/>
    <col min="14086" max="14086" width="11.5546875" style="7"/>
    <col min="14087" max="14087" width="8.88671875" style="7" customWidth="1"/>
    <col min="14088" max="14088" width="20.109375" style="7" bestFit="1" customWidth="1"/>
    <col min="14089" max="14336" width="11.5546875" style="7"/>
    <col min="14337" max="14337" width="45.109375" style="7" customWidth="1"/>
    <col min="14338" max="14338" width="29.88671875" style="7" customWidth="1"/>
    <col min="14339" max="14340" width="28.109375" style="7" customWidth="1"/>
    <col min="14341" max="14341" width="27.6640625" style="7" customWidth="1"/>
    <col min="14342" max="14342" width="11.5546875" style="7"/>
    <col min="14343" max="14343" width="8.88671875" style="7" customWidth="1"/>
    <col min="14344" max="14344" width="20.109375" style="7" bestFit="1" customWidth="1"/>
    <col min="14345" max="14592" width="11.5546875" style="7"/>
    <col min="14593" max="14593" width="45.109375" style="7" customWidth="1"/>
    <col min="14594" max="14594" width="29.88671875" style="7" customWidth="1"/>
    <col min="14595" max="14596" width="28.109375" style="7" customWidth="1"/>
    <col min="14597" max="14597" width="27.6640625" style="7" customWidth="1"/>
    <col min="14598" max="14598" width="11.5546875" style="7"/>
    <col min="14599" max="14599" width="8.88671875" style="7" customWidth="1"/>
    <col min="14600" max="14600" width="20.109375" style="7" bestFit="1" customWidth="1"/>
    <col min="14601" max="14848" width="11.5546875" style="7"/>
    <col min="14849" max="14849" width="45.109375" style="7" customWidth="1"/>
    <col min="14850" max="14850" width="29.88671875" style="7" customWidth="1"/>
    <col min="14851" max="14852" width="28.109375" style="7" customWidth="1"/>
    <col min="14853" max="14853" width="27.6640625" style="7" customWidth="1"/>
    <col min="14854" max="14854" width="11.5546875" style="7"/>
    <col min="14855" max="14855" width="8.88671875" style="7" customWidth="1"/>
    <col min="14856" max="14856" width="20.109375" style="7" bestFit="1" customWidth="1"/>
    <col min="14857" max="15104" width="11.5546875" style="7"/>
    <col min="15105" max="15105" width="45.109375" style="7" customWidth="1"/>
    <col min="15106" max="15106" width="29.88671875" style="7" customWidth="1"/>
    <col min="15107" max="15108" width="28.109375" style="7" customWidth="1"/>
    <col min="15109" max="15109" width="27.6640625" style="7" customWidth="1"/>
    <col min="15110" max="15110" width="11.5546875" style="7"/>
    <col min="15111" max="15111" width="8.88671875" style="7" customWidth="1"/>
    <col min="15112" max="15112" width="20.109375" style="7" bestFit="1" customWidth="1"/>
    <col min="15113" max="15360" width="11.5546875" style="7"/>
    <col min="15361" max="15361" width="45.109375" style="7" customWidth="1"/>
    <col min="15362" max="15362" width="29.88671875" style="7" customWidth="1"/>
    <col min="15363" max="15364" width="28.109375" style="7" customWidth="1"/>
    <col min="15365" max="15365" width="27.6640625" style="7" customWidth="1"/>
    <col min="15366" max="15366" width="11.5546875" style="7"/>
    <col min="15367" max="15367" width="8.88671875" style="7" customWidth="1"/>
    <col min="15368" max="15368" width="20.109375" style="7" bestFit="1" customWidth="1"/>
    <col min="15369" max="15616" width="11.5546875" style="7"/>
    <col min="15617" max="15617" width="45.109375" style="7" customWidth="1"/>
    <col min="15618" max="15618" width="29.88671875" style="7" customWidth="1"/>
    <col min="15619" max="15620" width="28.109375" style="7" customWidth="1"/>
    <col min="15621" max="15621" width="27.6640625" style="7" customWidth="1"/>
    <col min="15622" max="15622" width="11.5546875" style="7"/>
    <col min="15623" max="15623" width="8.88671875" style="7" customWidth="1"/>
    <col min="15624" max="15624" width="20.109375" style="7" bestFit="1" customWidth="1"/>
    <col min="15625" max="15872" width="11.5546875" style="7"/>
    <col min="15873" max="15873" width="45.109375" style="7" customWidth="1"/>
    <col min="15874" max="15874" width="29.88671875" style="7" customWidth="1"/>
    <col min="15875" max="15876" width="28.109375" style="7" customWidth="1"/>
    <col min="15877" max="15877" width="27.6640625" style="7" customWidth="1"/>
    <col min="15878" max="15878" width="11.5546875" style="7"/>
    <col min="15879" max="15879" width="8.88671875" style="7" customWidth="1"/>
    <col min="15880" max="15880" width="20.109375" style="7" bestFit="1" customWidth="1"/>
    <col min="15881" max="16128" width="11.5546875" style="7"/>
    <col min="16129" max="16129" width="45.109375" style="7" customWidth="1"/>
    <col min="16130" max="16130" width="29.88671875" style="7" customWidth="1"/>
    <col min="16131" max="16132" width="28.109375" style="7" customWidth="1"/>
    <col min="16133" max="16133" width="27.6640625" style="7" customWidth="1"/>
    <col min="16134" max="16134" width="11.5546875" style="7"/>
    <col min="16135" max="16135" width="8.88671875" style="7" customWidth="1"/>
    <col min="16136" max="16136" width="20.109375" style="7" bestFit="1" customWidth="1"/>
    <col min="16137" max="16384" width="11.5546875" style="7"/>
  </cols>
  <sheetData>
    <row r="1" spans="1:8" ht="13.8">
      <c r="A1" s="1215" t="s">
        <v>1044</v>
      </c>
    </row>
    <row r="2" spans="1:8" s="1127" customFormat="1" ht="33.75" customHeight="1">
      <c r="A2" s="70" t="s">
        <v>1021</v>
      </c>
      <c r="B2" s="70"/>
      <c r="C2" s="70"/>
      <c r="D2" s="70"/>
      <c r="E2" s="70"/>
      <c r="F2" s="1148"/>
    </row>
    <row r="3" spans="1:8" s="97" customFormat="1" ht="24" customHeight="1">
      <c r="A3" s="98">
        <v>45777</v>
      </c>
      <c r="B3" s="98"/>
      <c r="C3" s="98"/>
      <c r="D3" s="98"/>
      <c r="E3" s="98"/>
      <c r="F3" s="1149"/>
    </row>
    <row r="4" spans="1:8" s="97" customFormat="1" ht="21" customHeight="1">
      <c r="A4" s="74" t="s">
        <v>73</v>
      </c>
      <c r="B4" s="74"/>
      <c r="C4" s="74"/>
      <c r="D4" s="74"/>
      <c r="E4" s="74"/>
      <c r="F4" s="1149"/>
    </row>
    <row r="5" spans="1:8" s="76" customFormat="1" ht="6" customHeight="1" thickBot="1">
      <c r="A5" s="1150"/>
      <c r="B5" s="1150"/>
      <c r="C5" s="1150"/>
      <c r="D5" s="1150"/>
      <c r="E5" s="1150"/>
      <c r="F5" s="1151"/>
    </row>
    <row r="6" spans="1:8" s="76" customFormat="1" ht="20.100000000000001" customHeight="1">
      <c r="A6" s="1152" t="s">
        <v>1</v>
      </c>
      <c r="B6" s="207" t="s">
        <v>1022</v>
      </c>
      <c r="C6" s="207" t="s">
        <v>1023</v>
      </c>
      <c r="D6" s="207" t="s">
        <v>1024</v>
      </c>
      <c r="E6" s="207" t="s">
        <v>1025</v>
      </c>
      <c r="F6" s="1151"/>
    </row>
    <row r="7" spans="1:8" s="76" customFormat="1" ht="80.099999999999994" customHeight="1">
      <c r="A7" s="1154"/>
      <c r="B7" s="210"/>
      <c r="C7" s="210"/>
      <c r="D7" s="210"/>
      <c r="E7" s="210"/>
      <c r="F7" s="1151"/>
    </row>
    <row r="8" spans="1:8" s="21" customFormat="1" ht="21.9" customHeight="1">
      <c r="A8" s="713" t="s">
        <v>68</v>
      </c>
      <c r="B8" s="1156">
        <v>-914.64089999999999</v>
      </c>
      <c r="C8" s="1156" t="s">
        <v>69</v>
      </c>
      <c r="D8" s="1156" t="s">
        <v>69</v>
      </c>
      <c r="E8" s="1157">
        <v>-914.64089999999999</v>
      </c>
      <c r="F8" s="1158"/>
      <c r="H8" s="1159"/>
    </row>
    <row r="9" spans="1:8" s="21" customFormat="1" ht="21.9" customHeight="1">
      <c r="A9" s="21" t="s">
        <v>29</v>
      </c>
      <c r="B9" s="1156">
        <v>-743.45983999999999</v>
      </c>
      <c r="C9" s="1156" t="s">
        <v>69</v>
      </c>
      <c r="D9" s="1156" t="s">
        <v>69</v>
      </c>
      <c r="E9" s="1157">
        <v>-743.45983999999999</v>
      </c>
      <c r="F9" s="1158"/>
      <c r="H9" s="1159"/>
    </row>
    <row r="10" spans="1:8" s="21" customFormat="1" ht="21.9" customHeight="1">
      <c r="A10" s="21" t="s">
        <v>30</v>
      </c>
      <c r="B10" s="1156">
        <v>340.27785999999998</v>
      </c>
      <c r="C10" s="1156" t="s">
        <v>69</v>
      </c>
      <c r="D10" s="1156" t="s">
        <v>69</v>
      </c>
      <c r="E10" s="1157">
        <v>340.27785999999998</v>
      </c>
      <c r="F10" s="1158"/>
      <c r="H10" s="1159"/>
    </row>
    <row r="11" spans="1:8" s="21" customFormat="1" ht="21.9" customHeight="1">
      <c r="A11" s="21" t="s">
        <v>31</v>
      </c>
      <c r="B11" s="1156">
        <v>761.60310000000004</v>
      </c>
      <c r="C11" s="1156" t="s">
        <v>69</v>
      </c>
      <c r="D11" s="1156" t="s">
        <v>69</v>
      </c>
      <c r="E11" s="1157">
        <v>761.60310000000004</v>
      </c>
      <c r="F11" s="1158"/>
      <c r="H11" s="1159"/>
    </row>
    <row r="12" spans="1:8" s="21" customFormat="1" ht="21.9" customHeight="1">
      <c r="A12" s="21" t="s">
        <v>32</v>
      </c>
      <c r="B12" s="1156">
        <v>-3302.8303000000001</v>
      </c>
      <c r="C12" s="1156" t="s">
        <v>69</v>
      </c>
      <c r="D12" s="1156" t="s">
        <v>69</v>
      </c>
      <c r="E12" s="1157">
        <v>-3302.8303000000001</v>
      </c>
      <c r="F12" s="1158"/>
      <c r="H12" s="1159"/>
    </row>
    <row r="13" spans="1:8" s="21" customFormat="1" ht="21.9" customHeight="1">
      <c r="A13" s="85" t="s">
        <v>33</v>
      </c>
      <c r="B13" s="1156">
        <v>-29066.818050000002</v>
      </c>
      <c r="C13" s="1156" t="s">
        <v>69</v>
      </c>
      <c r="D13" s="1156" t="s">
        <v>69</v>
      </c>
      <c r="E13" s="1157">
        <v>-29066.818050000002</v>
      </c>
      <c r="F13" s="1158"/>
      <c r="H13" s="1159"/>
    </row>
    <row r="14" spans="1:8" s="21" customFormat="1" ht="21.9" customHeight="1">
      <c r="A14" s="85" t="s">
        <v>34</v>
      </c>
      <c r="B14" s="1156">
        <v>1665.1669099999999</v>
      </c>
      <c r="C14" s="1156" t="s">
        <v>69</v>
      </c>
      <c r="D14" s="1156" t="s">
        <v>69</v>
      </c>
      <c r="E14" s="1157">
        <v>1665.1669099999999</v>
      </c>
      <c r="F14" s="1158"/>
      <c r="H14" s="1159"/>
    </row>
    <row r="15" spans="1:8" s="21" customFormat="1" ht="21.9" customHeight="1">
      <c r="A15" s="85" t="s">
        <v>35</v>
      </c>
      <c r="B15" s="1156">
        <v>503.49358999999998</v>
      </c>
      <c r="C15" s="1156" t="s">
        <v>69</v>
      </c>
      <c r="D15" s="1156" t="s">
        <v>69</v>
      </c>
      <c r="E15" s="1157">
        <v>503.49358999999998</v>
      </c>
      <c r="F15" s="1158"/>
      <c r="H15" s="1159"/>
    </row>
    <row r="16" spans="1:8" s="1160" customFormat="1" ht="21.9" customHeight="1">
      <c r="A16" s="373" t="s">
        <v>1019</v>
      </c>
      <c r="B16" s="1157">
        <v>-30757.207630000001</v>
      </c>
      <c r="C16" s="1157" t="s">
        <v>69</v>
      </c>
      <c r="D16" s="1157" t="s">
        <v>69</v>
      </c>
      <c r="E16" s="1157">
        <v>-30757.207630000001</v>
      </c>
      <c r="F16" s="1158"/>
      <c r="G16" s="1166"/>
    </row>
    <row r="17" spans="1:6" ht="7.5" customHeight="1" thickBot="1">
      <c r="A17" s="1161"/>
      <c r="B17" s="1162"/>
      <c r="C17" s="1162"/>
      <c r="D17" s="1162"/>
      <c r="E17" s="1162"/>
      <c r="F17" s="1167"/>
    </row>
    <row r="18" spans="1:6" s="121" customFormat="1" ht="15.75" customHeight="1">
      <c r="A18" s="720" t="s">
        <v>1026</v>
      </c>
      <c r="B18" s="1168"/>
      <c r="C18" s="1168"/>
      <c r="D18" s="1168"/>
      <c r="E18" s="1168"/>
      <c r="F18" s="1169"/>
    </row>
    <row r="19" spans="1:6" ht="12" customHeight="1">
      <c r="A19" s="28" t="s">
        <v>1027</v>
      </c>
      <c r="B19" s="1168"/>
      <c r="C19" s="1168"/>
      <c r="D19" s="1168"/>
      <c r="E19" s="1168"/>
    </row>
    <row r="20" spans="1:6" ht="12" customHeight="1">
      <c r="A20" s="15" t="s">
        <v>696</v>
      </c>
      <c r="B20" s="1168"/>
      <c r="C20" s="1168"/>
      <c r="D20" s="1168"/>
      <c r="E20" s="1168"/>
    </row>
  </sheetData>
  <mergeCells count="8">
    <mergeCell ref="A2:E2"/>
    <mergeCell ref="A4:E4"/>
    <mergeCell ref="A5:E5"/>
    <mergeCell ref="A6:A7"/>
    <mergeCell ref="B6:B7"/>
    <mergeCell ref="C6:C7"/>
    <mergeCell ref="D6:D7"/>
    <mergeCell ref="E6:E7"/>
  </mergeCells>
  <hyperlinks>
    <hyperlink ref="A1" location="Índice!A1" display="Volver al Índice" xr:uid="{3AC4B482-3030-4752-929A-5EF17B838C78}"/>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D3DC0-EA5F-4A32-A1E6-0906EFAB2784}">
  <dimension ref="A1:G19"/>
  <sheetViews>
    <sheetView showGridLines="0" zoomScaleNormal="100" workbookViewId="0"/>
  </sheetViews>
  <sheetFormatPr baseColWidth="10" defaultColWidth="33.6640625" defaultRowHeight="13.2"/>
  <cols>
    <col min="1" max="1" width="89.44140625" style="694" bestFit="1" customWidth="1"/>
    <col min="2" max="2" width="24.6640625" style="694" customWidth="1"/>
    <col min="3" max="3" width="23" style="694" customWidth="1"/>
    <col min="4" max="4" width="19.109375" style="694" customWidth="1"/>
    <col min="5" max="5" width="19.109375" style="1210" customWidth="1"/>
    <col min="6" max="255" width="11.5546875" style="694" customWidth="1"/>
    <col min="256" max="257" width="33.6640625" style="694"/>
    <col min="258" max="258" width="24.6640625" style="694" customWidth="1"/>
    <col min="259" max="259" width="23" style="694" customWidth="1"/>
    <col min="260" max="261" width="19.109375" style="694" customWidth="1"/>
    <col min="262" max="511" width="11.5546875" style="694" customWidth="1"/>
    <col min="512" max="513" width="33.6640625" style="694"/>
    <col min="514" max="514" width="24.6640625" style="694" customWidth="1"/>
    <col min="515" max="515" width="23" style="694" customWidth="1"/>
    <col min="516" max="517" width="19.109375" style="694" customWidth="1"/>
    <col min="518" max="767" width="11.5546875" style="694" customWidth="1"/>
    <col min="768" max="769" width="33.6640625" style="694"/>
    <col min="770" max="770" width="24.6640625" style="694" customWidth="1"/>
    <col min="771" max="771" width="23" style="694" customWidth="1"/>
    <col min="772" max="773" width="19.109375" style="694" customWidth="1"/>
    <col min="774" max="1023" width="11.5546875" style="694" customWidth="1"/>
    <col min="1024" max="1025" width="33.6640625" style="694"/>
    <col min="1026" max="1026" width="24.6640625" style="694" customWidth="1"/>
    <col min="1027" max="1027" width="23" style="694" customWidth="1"/>
    <col min="1028" max="1029" width="19.109375" style="694" customWidth="1"/>
    <col min="1030" max="1279" width="11.5546875" style="694" customWidth="1"/>
    <col min="1280" max="1281" width="33.6640625" style="694"/>
    <col min="1282" max="1282" width="24.6640625" style="694" customWidth="1"/>
    <col min="1283" max="1283" width="23" style="694" customWidth="1"/>
    <col min="1284" max="1285" width="19.109375" style="694" customWidth="1"/>
    <col min="1286" max="1535" width="11.5546875" style="694" customWidth="1"/>
    <col min="1536" max="1537" width="33.6640625" style="694"/>
    <col min="1538" max="1538" width="24.6640625" style="694" customWidth="1"/>
    <col min="1539" max="1539" width="23" style="694" customWidth="1"/>
    <col min="1540" max="1541" width="19.109375" style="694" customWidth="1"/>
    <col min="1542" max="1791" width="11.5546875" style="694" customWidth="1"/>
    <col min="1792" max="1793" width="33.6640625" style="694"/>
    <col min="1794" max="1794" width="24.6640625" style="694" customWidth="1"/>
    <col min="1795" max="1795" width="23" style="694" customWidth="1"/>
    <col min="1796" max="1797" width="19.109375" style="694" customWidth="1"/>
    <col min="1798" max="2047" width="11.5546875" style="694" customWidth="1"/>
    <col min="2048" max="2049" width="33.6640625" style="694"/>
    <col min="2050" max="2050" width="24.6640625" style="694" customWidth="1"/>
    <col min="2051" max="2051" width="23" style="694" customWidth="1"/>
    <col min="2052" max="2053" width="19.109375" style="694" customWidth="1"/>
    <col min="2054" max="2303" width="11.5546875" style="694" customWidth="1"/>
    <col min="2304" max="2305" width="33.6640625" style="694"/>
    <col min="2306" max="2306" width="24.6640625" style="694" customWidth="1"/>
    <col min="2307" max="2307" width="23" style="694" customWidth="1"/>
    <col min="2308" max="2309" width="19.109375" style="694" customWidth="1"/>
    <col min="2310" max="2559" width="11.5546875" style="694" customWidth="1"/>
    <col min="2560" max="2561" width="33.6640625" style="694"/>
    <col min="2562" max="2562" width="24.6640625" style="694" customWidth="1"/>
    <col min="2563" max="2563" width="23" style="694" customWidth="1"/>
    <col min="2564" max="2565" width="19.109375" style="694" customWidth="1"/>
    <col min="2566" max="2815" width="11.5546875" style="694" customWidth="1"/>
    <col min="2816" max="2817" width="33.6640625" style="694"/>
    <col min="2818" max="2818" width="24.6640625" style="694" customWidth="1"/>
    <col min="2819" max="2819" width="23" style="694" customWidth="1"/>
    <col min="2820" max="2821" width="19.109375" style="694" customWidth="1"/>
    <col min="2822" max="3071" width="11.5546875" style="694" customWidth="1"/>
    <col min="3072" max="3073" width="33.6640625" style="694"/>
    <col min="3074" max="3074" width="24.6640625" style="694" customWidth="1"/>
    <col min="3075" max="3075" width="23" style="694" customWidth="1"/>
    <col min="3076" max="3077" width="19.109375" style="694" customWidth="1"/>
    <col min="3078" max="3327" width="11.5546875" style="694" customWidth="1"/>
    <col min="3328" max="3329" width="33.6640625" style="694"/>
    <col min="3330" max="3330" width="24.6640625" style="694" customWidth="1"/>
    <col min="3331" max="3331" width="23" style="694" customWidth="1"/>
    <col min="3332" max="3333" width="19.109375" style="694" customWidth="1"/>
    <col min="3334" max="3583" width="11.5546875" style="694" customWidth="1"/>
    <col min="3584" max="3585" width="33.6640625" style="694"/>
    <col min="3586" max="3586" width="24.6640625" style="694" customWidth="1"/>
    <col min="3587" max="3587" width="23" style="694" customWidth="1"/>
    <col min="3588" max="3589" width="19.109375" style="694" customWidth="1"/>
    <col min="3590" max="3839" width="11.5546875" style="694" customWidth="1"/>
    <col min="3840" max="3841" width="33.6640625" style="694"/>
    <col min="3842" max="3842" width="24.6640625" style="694" customWidth="1"/>
    <col min="3843" max="3843" width="23" style="694" customWidth="1"/>
    <col min="3844" max="3845" width="19.109375" style="694" customWidth="1"/>
    <col min="3846" max="4095" width="11.5546875" style="694" customWidth="1"/>
    <col min="4096" max="4097" width="33.6640625" style="694"/>
    <col min="4098" max="4098" width="24.6640625" style="694" customWidth="1"/>
    <col min="4099" max="4099" width="23" style="694" customWidth="1"/>
    <col min="4100" max="4101" width="19.109375" style="694" customWidth="1"/>
    <col min="4102" max="4351" width="11.5546875" style="694" customWidth="1"/>
    <col min="4352" max="4353" width="33.6640625" style="694"/>
    <col min="4354" max="4354" width="24.6640625" style="694" customWidth="1"/>
    <col min="4355" max="4355" width="23" style="694" customWidth="1"/>
    <col min="4356" max="4357" width="19.109375" style="694" customWidth="1"/>
    <col min="4358" max="4607" width="11.5546875" style="694" customWidth="1"/>
    <col min="4608" max="4609" width="33.6640625" style="694"/>
    <col min="4610" max="4610" width="24.6640625" style="694" customWidth="1"/>
    <col min="4611" max="4611" width="23" style="694" customWidth="1"/>
    <col min="4612" max="4613" width="19.109375" style="694" customWidth="1"/>
    <col min="4614" max="4863" width="11.5546875" style="694" customWidth="1"/>
    <col min="4864" max="4865" width="33.6640625" style="694"/>
    <col min="4866" max="4866" width="24.6640625" style="694" customWidth="1"/>
    <col min="4867" max="4867" width="23" style="694" customWidth="1"/>
    <col min="4868" max="4869" width="19.109375" style="694" customWidth="1"/>
    <col min="4870" max="5119" width="11.5546875" style="694" customWidth="1"/>
    <col min="5120" max="5121" width="33.6640625" style="694"/>
    <col min="5122" max="5122" width="24.6640625" style="694" customWidth="1"/>
    <col min="5123" max="5123" width="23" style="694" customWidth="1"/>
    <col min="5124" max="5125" width="19.109375" style="694" customWidth="1"/>
    <col min="5126" max="5375" width="11.5546875" style="694" customWidth="1"/>
    <col min="5376" max="5377" width="33.6640625" style="694"/>
    <col min="5378" max="5378" width="24.6640625" style="694" customWidth="1"/>
    <col min="5379" max="5379" width="23" style="694" customWidth="1"/>
    <col min="5380" max="5381" width="19.109375" style="694" customWidth="1"/>
    <col min="5382" max="5631" width="11.5546875" style="694" customWidth="1"/>
    <col min="5632" max="5633" width="33.6640625" style="694"/>
    <col min="5634" max="5634" width="24.6640625" style="694" customWidth="1"/>
    <col min="5635" max="5635" width="23" style="694" customWidth="1"/>
    <col min="5636" max="5637" width="19.109375" style="694" customWidth="1"/>
    <col min="5638" max="5887" width="11.5546875" style="694" customWidth="1"/>
    <col min="5888" max="5889" width="33.6640625" style="694"/>
    <col min="5890" max="5890" width="24.6640625" style="694" customWidth="1"/>
    <col min="5891" max="5891" width="23" style="694" customWidth="1"/>
    <col min="5892" max="5893" width="19.109375" style="694" customWidth="1"/>
    <col min="5894" max="6143" width="11.5546875" style="694" customWidth="1"/>
    <col min="6144" max="6145" width="33.6640625" style="694"/>
    <col min="6146" max="6146" width="24.6640625" style="694" customWidth="1"/>
    <col min="6147" max="6147" width="23" style="694" customWidth="1"/>
    <col min="6148" max="6149" width="19.109375" style="694" customWidth="1"/>
    <col min="6150" max="6399" width="11.5546875" style="694" customWidth="1"/>
    <col min="6400" max="6401" width="33.6640625" style="694"/>
    <col min="6402" max="6402" width="24.6640625" style="694" customWidth="1"/>
    <col min="6403" max="6403" width="23" style="694" customWidth="1"/>
    <col min="6404" max="6405" width="19.109375" style="694" customWidth="1"/>
    <col min="6406" max="6655" width="11.5546875" style="694" customWidth="1"/>
    <col min="6656" max="6657" width="33.6640625" style="694"/>
    <col min="6658" max="6658" width="24.6640625" style="694" customWidth="1"/>
    <col min="6659" max="6659" width="23" style="694" customWidth="1"/>
    <col min="6660" max="6661" width="19.109375" style="694" customWidth="1"/>
    <col min="6662" max="6911" width="11.5546875" style="694" customWidth="1"/>
    <col min="6912" max="6913" width="33.6640625" style="694"/>
    <col min="6914" max="6914" width="24.6640625" style="694" customWidth="1"/>
    <col min="6915" max="6915" width="23" style="694" customWidth="1"/>
    <col min="6916" max="6917" width="19.109375" style="694" customWidth="1"/>
    <col min="6918" max="7167" width="11.5546875" style="694" customWidth="1"/>
    <col min="7168" max="7169" width="33.6640625" style="694"/>
    <col min="7170" max="7170" width="24.6640625" style="694" customWidth="1"/>
    <col min="7171" max="7171" width="23" style="694" customWidth="1"/>
    <col min="7172" max="7173" width="19.109375" style="694" customWidth="1"/>
    <col min="7174" max="7423" width="11.5546875" style="694" customWidth="1"/>
    <col min="7424" max="7425" width="33.6640625" style="694"/>
    <col min="7426" max="7426" width="24.6640625" style="694" customWidth="1"/>
    <col min="7427" max="7427" width="23" style="694" customWidth="1"/>
    <col min="7428" max="7429" width="19.109375" style="694" customWidth="1"/>
    <col min="7430" max="7679" width="11.5546875" style="694" customWidth="1"/>
    <col min="7680" max="7681" width="33.6640625" style="694"/>
    <col min="7682" max="7682" width="24.6640625" style="694" customWidth="1"/>
    <col min="7683" max="7683" width="23" style="694" customWidth="1"/>
    <col min="7684" max="7685" width="19.109375" style="694" customWidth="1"/>
    <col min="7686" max="7935" width="11.5546875" style="694" customWidth="1"/>
    <col min="7936" max="7937" width="33.6640625" style="694"/>
    <col min="7938" max="7938" width="24.6640625" style="694" customWidth="1"/>
    <col min="7939" max="7939" width="23" style="694" customWidth="1"/>
    <col min="7940" max="7941" width="19.109375" style="694" customWidth="1"/>
    <col min="7942" max="8191" width="11.5546875" style="694" customWidth="1"/>
    <col min="8192" max="8193" width="33.6640625" style="694"/>
    <col min="8194" max="8194" width="24.6640625" style="694" customWidth="1"/>
    <col min="8195" max="8195" width="23" style="694" customWidth="1"/>
    <col min="8196" max="8197" width="19.109375" style="694" customWidth="1"/>
    <col min="8198" max="8447" width="11.5546875" style="694" customWidth="1"/>
    <col min="8448" max="8449" width="33.6640625" style="694"/>
    <col min="8450" max="8450" width="24.6640625" style="694" customWidth="1"/>
    <col min="8451" max="8451" width="23" style="694" customWidth="1"/>
    <col min="8452" max="8453" width="19.109375" style="694" customWidth="1"/>
    <col min="8454" max="8703" width="11.5546875" style="694" customWidth="1"/>
    <col min="8704" max="8705" width="33.6640625" style="694"/>
    <col min="8706" max="8706" width="24.6640625" style="694" customWidth="1"/>
    <col min="8707" max="8707" width="23" style="694" customWidth="1"/>
    <col min="8708" max="8709" width="19.109375" style="694" customWidth="1"/>
    <col min="8710" max="8959" width="11.5546875" style="694" customWidth="1"/>
    <col min="8960" max="8961" width="33.6640625" style="694"/>
    <col min="8962" max="8962" width="24.6640625" style="694" customWidth="1"/>
    <col min="8963" max="8963" width="23" style="694" customWidth="1"/>
    <col min="8964" max="8965" width="19.109375" style="694" customWidth="1"/>
    <col min="8966" max="9215" width="11.5546875" style="694" customWidth="1"/>
    <col min="9216" max="9217" width="33.6640625" style="694"/>
    <col min="9218" max="9218" width="24.6640625" style="694" customWidth="1"/>
    <col min="9219" max="9219" width="23" style="694" customWidth="1"/>
    <col min="9220" max="9221" width="19.109375" style="694" customWidth="1"/>
    <col min="9222" max="9471" width="11.5546875" style="694" customWidth="1"/>
    <col min="9472" max="9473" width="33.6640625" style="694"/>
    <col min="9474" max="9474" width="24.6640625" style="694" customWidth="1"/>
    <col min="9475" max="9475" width="23" style="694" customWidth="1"/>
    <col min="9476" max="9477" width="19.109375" style="694" customWidth="1"/>
    <col min="9478" max="9727" width="11.5546875" style="694" customWidth="1"/>
    <col min="9728" max="9729" width="33.6640625" style="694"/>
    <col min="9730" max="9730" width="24.6640625" style="694" customWidth="1"/>
    <col min="9731" max="9731" width="23" style="694" customWidth="1"/>
    <col min="9732" max="9733" width="19.109375" style="694" customWidth="1"/>
    <col min="9734" max="9983" width="11.5546875" style="694" customWidth="1"/>
    <col min="9984" max="9985" width="33.6640625" style="694"/>
    <col min="9986" max="9986" width="24.6640625" style="694" customWidth="1"/>
    <col min="9987" max="9987" width="23" style="694" customWidth="1"/>
    <col min="9988" max="9989" width="19.109375" style="694" customWidth="1"/>
    <col min="9990" max="10239" width="11.5546875" style="694" customWidth="1"/>
    <col min="10240" max="10241" width="33.6640625" style="694"/>
    <col min="10242" max="10242" width="24.6640625" style="694" customWidth="1"/>
    <col min="10243" max="10243" width="23" style="694" customWidth="1"/>
    <col min="10244" max="10245" width="19.109375" style="694" customWidth="1"/>
    <col min="10246" max="10495" width="11.5546875" style="694" customWidth="1"/>
    <col min="10496" max="10497" width="33.6640625" style="694"/>
    <col min="10498" max="10498" width="24.6640625" style="694" customWidth="1"/>
    <col min="10499" max="10499" width="23" style="694" customWidth="1"/>
    <col min="10500" max="10501" width="19.109375" style="694" customWidth="1"/>
    <col min="10502" max="10751" width="11.5546875" style="694" customWidth="1"/>
    <col min="10752" max="10753" width="33.6640625" style="694"/>
    <col min="10754" max="10754" width="24.6640625" style="694" customWidth="1"/>
    <col min="10755" max="10755" width="23" style="694" customWidth="1"/>
    <col min="10756" max="10757" width="19.109375" style="694" customWidth="1"/>
    <col min="10758" max="11007" width="11.5546875" style="694" customWidth="1"/>
    <col min="11008" max="11009" width="33.6640625" style="694"/>
    <col min="11010" max="11010" width="24.6640625" style="694" customWidth="1"/>
    <col min="11011" max="11011" width="23" style="694" customWidth="1"/>
    <col min="11012" max="11013" width="19.109375" style="694" customWidth="1"/>
    <col min="11014" max="11263" width="11.5546875" style="694" customWidth="1"/>
    <col min="11264" max="11265" width="33.6640625" style="694"/>
    <col min="11266" max="11266" width="24.6640625" style="694" customWidth="1"/>
    <col min="11267" max="11267" width="23" style="694" customWidth="1"/>
    <col min="11268" max="11269" width="19.109375" style="694" customWidth="1"/>
    <col min="11270" max="11519" width="11.5546875" style="694" customWidth="1"/>
    <col min="11520" max="11521" width="33.6640625" style="694"/>
    <col min="11522" max="11522" width="24.6640625" style="694" customWidth="1"/>
    <col min="11523" max="11523" width="23" style="694" customWidth="1"/>
    <col min="11524" max="11525" width="19.109375" style="694" customWidth="1"/>
    <col min="11526" max="11775" width="11.5546875" style="694" customWidth="1"/>
    <col min="11776" max="11777" width="33.6640625" style="694"/>
    <col min="11778" max="11778" width="24.6640625" style="694" customWidth="1"/>
    <col min="11779" max="11779" width="23" style="694" customWidth="1"/>
    <col min="11780" max="11781" width="19.109375" style="694" customWidth="1"/>
    <col min="11782" max="12031" width="11.5546875" style="694" customWidth="1"/>
    <col min="12032" max="12033" width="33.6640625" style="694"/>
    <col min="12034" max="12034" width="24.6640625" style="694" customWidth="1"/>
    <col min="12035" max="12035" width="23" style="694" customWidth="1"/>
    <col min="12036" max="12037" width="19.109375" style="694" customWidth="1"/>
    <col min="12038" max="12287" width="11.5546875" style="694" customWidth="1"/>
    <col min="12288" max="12289" width="33.6640625" style="694"/>
    <col min="12290" max="12290" width="24.6640625" style="694" customWidth="1"/>
    <col min="12291" max="12291" width="23" style="694" customWidth="1"/>
    <col min="12292" max="12293" width="19.109375" style="694" customWidth="1"/>
    <col min="12294" max="12543" width="11.5546875" style="694" customWidth="1"/>
    <col min="12544" max="12545" width="33.6640625" style="694"/>
    <col min="12546" max="12546" width="24.6640625" style="694" customWidth="1"/>
    <col min="12547" max="12547" width="23" style="694" customWidth="1"/>
    <col min="12548" max="12549" width="19.109375" style="694" customWidth="1"/>
    <col min="12550" max="12799" width="11.5546875" style="694" customWidth="1"/>
    <col min="12800" max="12801" width="33.6640625" style="694"/>
    <col min="12802" max="12802" width="24.6640625" style="694" customWidth="1"/>
    <col min="12803" max="12803" width="23" style="694" customWidth="1"/>
    <col min="12804" max="12805" width="19.109375" style="694" customWidth="1"/>
    <col min="12806" max="13055" width="11.5546875" style="694" customWidth="1"/>
    <col min="13056" max="13057" width="33.6640625" style="694"/>
    <col min="13058" max="13058" width="24.6640625" style="694" customWidth="1"/>
    <col min="13059" max="13059" width="23" style="694" customWidth="1"/>
    <col min="13060" max="13061" width="19.109375" style="694" customWidth="1"/>
    <col min="13062" max="13311" width="11.5546875" style="694" customWidth="1"/>
    <col min="13312" max="13313" width="33.6640625" style="694"/>
    <col min="13314" max="13314" width="24.6640625" style="694" customWidth="1"/>
    <col min="13315" max="13315" width="23" style="694" customWidth="1"/>
    <col min="13316" max="13317" width="19.109375" style="694" customWidth="1"/>
    <col min="13318" max="13567" width="11.5546875" style="694" customWidth="1"/>
    <col min="13568" max="13569" width="33.6640625" style="694"/>
    <col min="13570" max="13570" width="24.6640625" style="694" customWidth="1"/>
    <col min="13571" max="13571" width="23" style="694" customWidth="1"/>
    <col min="13572" max="13573" width="19.109375" style="694" customWidth="1"/>
    <col min="13574" max="13823" width="11.5546875" style="694" customWidth="1"/>
    <col min="13824" max="13825" width="33.6640625" style="694"/>
    <col min="13826" max="13826" width="24.6640625" style="694" customWidth="1"/>
    <col min="13827" max="13827" width="23" style="694" customWidth="1"/>
    <col min="13828" max="13829" width="19.109375" style="694" customWidth="1"/>
    <col min="13830" max="14079" width="11.5546875" style="694" customWidth="1"/>
    <col min="14080" max="14081" width="33.6640625" style="694"/>
    <col min="14082" max="14082" width="24.6640625" style="694" customWidth="1"/>
    <col min="14083" max="14083" width="23" style="694" customWidth="1"/>
    <col min="14084" max="14085" width="19.109375" style="694" customWidth="1"/>
    <col min="14086" max="14335" width="11.5546875" style="694" customWidth="1"/>
    <col min="14336" max="14337" width="33.6640625" style="694"/>
    <col min="14338" max="14338" width="24.6640625" style="694" customWidth="1"/>
    <col min="14339" max="14339" width="23" style="694" customWidth="1"/>
    <col min="14340" max="14341" width="19.109375" style="694" customWidth="1"/>
    <col min="14342" max="14591" width="11.5546875" style="694" customWidth="1"/>
    <col min="14592" max="14593" width="33.6640625" style="694"/>
    <col min="14594" max="14594" width="24.6640625" style="694" customWidth="1"/>
    <col min="14595" max="14595" width="23" style="694" customWidth="1"/>
    <col min="14596" max="14597" width="19.109375" style="694" customWidth="1"/>
    <col min="14598" max="14847" width="11.5546875" style="694" customWidth="1"/>
    <col min="14848" max="14849" width="33.6640625" style="694"/>
    <col min="14850" max="14850" width="24.6640625" style="694" customWidth="1"/>
    <col min="14851" max="14851" width="23" style="694" customWidth="1"/>
    <col min="14852" max="14853" width="19.109375" style="694" customWidth="1"/>
    <col min="14854" max="15103" width="11.5546875" style="694" customWidth="1"/>
    <col min="15104" max="15105" width="33.6640625" style="694"/>
    <col min="15106" max="15106" width="24.6640625" style="694" customWidth="1"/>
    <col min="15107" max="15107" width="23" style="694" customWidth="1"/>
    <col min="15108" max="15109" width="19.109375" style="694" customWidth="1"/>
    <col min="15110" max="15359" width="11.5546875" style="694" customWidth="1"/>
    <col min="15360" max="15361" width="33.6640625" style="694"/>
    <col min="15362" max="15362" width="24.6640625" style="694" customWidth="1"/>
    <col min="15363" max="15363" width="23" style="694" customWidth="1"/>
    <col min="15364" max="15365" width="19.109375" style="694" customWidth="1"/>
    <col min="15366" max="15615" width="11.5546875" style="694" customWidth="1"/>
    <col min="15616" max="15617" width="33.6640625" style="694"/>
    <col min="15618" max="15618" width="24.6640625" style="694" customWidth="1"/>
    <col min="15619" max="15619" width="23" style="694" customWidth="1"/>
    <col min="15620" max="15621" width="19.109375" style="694" customWidth="1"/>
    <col min="15622" max="15871" width="11.5546875" style="694" customWidth="1"/>
    <col min="15872" max="15873" width="33.6640625" style="694"/>
    <col min="15874" max="15874" width="24.6640625" style="694" customWidth="1"/>
    <col min="15875" max="15875" width="23" style="694" customWidth="1"/>
    <col min="15876" max="15877" width="19.109375" style="694" customWidth="1"/>
    <col min="15878" max="16127" width="11.5546875" style="694" customWidth="1"/>
    <col min="16128" max="16129" width="33.6640625" style="694"/>
    <col min="16130" max="16130" width="24.6640625" style="694" customWidth="1"/>
    <col min="16131" max="16131" width="23" style="694" customWidth="1"/>
    <col min="16132" max="16133" width="19.109375" style="694" customWidth="1"/>
    <col min="16134" max="16383" width="11.5546875" style="694" customWidth="1"/>
    <col min="16384" max="16384" width="33.6640625" style="694"/>
  </cols>
  <sheetData>
    <row r="1" spans="1:7" ht="21" customHeight="1">
      <c r="A1" s="1215" t="s">
        <v>1044</v>
      </c>
      <c r="B1" s="1195"/>
      <c r="C1" s="1195"/>
      <c r="D1" s="1195"/>
      <c r="E1" s="1195"/>
    </row>
    <row r="2" spans="1:7" s="1197" customFormat="1" ht="57.75" customHeight="1">
      <c r="A2" s="1196" t="s">
        <v>1037</v>
      </c>
      <c r="B2" s="1196"/>
      <c r="C2" s="1196"/>
      <c r="D2" s="1196"/>
      <c r="E2" s="1196"/>
    </row>
    <row r="3" spans="1:7" s="780" customFormat="1" ht="24" customHeight="1">
      <c r="A3" s="778">
        <v>45777</v>
      </c>
      <c r="B3" s="778"/>
      <c r="C3" s="778"/>
      <c r="D3" s="778"/>
      <c r="E3" s="778"/>
    </row>
    <row r="4" spans="1:7" s="780" customFormat="1" ht="17.100000000000001" customHeight="1">
      <c r="A4" s="1198" t="s">
        <v>73</v>
      </c>
      <c r="B4" s="1198"/>
      <c r="C4" s="1198"/>
      <c r="D4" s="1198"/>
      <c r="E4" s="1198"/>
    </row>
    <row r="5" spans="1:7" s="783" customFormat="1" ht="6" customHeight="1" thickBot="1">
      <c r="A5" s="1199"/>
      <c r="B5" s="1199"/>
      <c r="C5" s="1199"/>
      <c r="D5" s="1199"/>
      <c r="E5" s="1200"/>
    </row>
    <row r="6" spans="1:7" s="784" customFormat="1" ht="55.5" customHeight="1">
      <c r="A6" s="786" t="s">
        <v>1</v>
      </c>
      <c r="B6" s="786" t="s">
        <v>1038</v>
      </c>
      <c r="C6" s="786" t="s">
        <v>1039</v>
      </c>
      <c r="D6" s="786" t="s">
        <v>1040</v>
      </c>
      <c r="E6" s="787" t="s">
        <v>1041</v>
      </c>
    </row>
    <row r="7" spans="1:7" s="305" customFormat="1" ht="20.100000000000001" customHeight="1">
      <c r="A7" s="713" t="s">
        <v>68</v>
      </c>
      <c r="B7" s="1201">
        <v>67540.063640000008</v>
      </c>
      <c r="C7" s="1201" t="s">
        <v>69</v>
      </c>
      <c r="D7" s="1201" t="s">
        <v>69</v>
      </c>
      <c r="E7" s="1202">
        <v>67540.063640000008</v>
      </c>
      <c r="F7" s="1203"/>
      <c r="G7" s="713"/>
    </row>
    <row r="8" spans="1:7" s="305" customFormat="1" ht="20.100000000000001" customHeight="1">
      <c r="A8" s="713" t="s">
        <v>29</v>
      </c>
      <c r="B8" s="1201" t="s">
        <v>69</v>
      </c>
      <c r="C8" s="1201">
        <v>14560.112570000001</v>
      </c>
      <c r="D8" s="1201" t="s">
        <v>69</v>
      </c>
      <c r="E8" s="1202">
        <v>14560.112570000001</v>
      </c>
      <c r="F8" s="1204"/>
      <c r="G8" s="713"/>
    </row>
    <row r="9" spans="1:7" s="305" customFormat="1" ht="20.100000000000001" customHeight="1">
      <c r="A9" s="713" t="s">
        <v>30</v>
      </c>
      <c r="B9" s="1201">
        <v>27919.733489999999</v>
      </c>
      <c r="C9" s="1201" t="s">
        <v>69</v>
      </c>
      <c r="D9" s="1201" t="s">
        <v>69</v>
      </c>
      <c r="E9" s="1202">
        <v>27919.733489999999</v>
      </c>
      <c r="F9" s="1204"/>
      <c r="G9" s="713"/>
    </row>
    <row r="10" spans="1:7" s="305" customFormat="1" ht="20.100000000000001" customHeight="1">
      <c r="A10" s="713" t="s">
        <v>31</v>
      </c>
      <c r="B10" s="1201">
        <v>6049.1443799999997</v>
      </c>
      <c r="C10" s="1201" t="s">
        <v>69</v>
      </c>
      <c r="D10" s="1201" t="s">
        <v>69</v>
      </c>
      <c r="E10" s="1202">
        <v>6049.1443799999997</v>
      </c>
      <c r="F10" s="1204"/>
      <c r="G10" s="713"/>
    </row>
    <row r="11" spans="1:7" s="305" customFormat="1" ht="20.100000000000001" customHeight="1">
      <c r="A11" s="305" t="s">
        <v>32</v>
      </c>
      <c r="B11" s="1201">
        <v>41174.35022</v>
      </c>
      <c r="C11" s="1201" t="s">
        <v>69</v>
      </c>
      <c r="D11" s="1201" t="s">
        <v>69</v>
      </c>
      <c r="E11" s="1202">
        <v>41174.35022</v>
      </c>
      <c r="F11" s="1204"/>
      <c r="G11" s="713"/>
    </row>
    <row r="12" spans="1:7" s="305" customFormat="1" ht="20.100000000000001" customHeight="1">
      <c r="A12" s="713" t="s">
        <v>33</v>
      </c>
      <c r="B12" s="1201">
        <v>35561.336309999999</v>
      </c>
      <c r="C12" s="1201" t="s">
        <v>69</v>
      </c>
      <c r="D12" s="1201" t="s">
        <v>69</v>
      </c>
      <c r="E12" s="1202">
        <v>35561.336309999999</v>
      </c>
      <c r="F12" s="1204"/>
      <c r="G12" s="713"/>
    </row>
    <row r="13" spans="1:7" s="305" customFormat="1" ht="20.100000000000001" customHeight="1">
      <c r="A13" s="713" t="s">
        <v>34</v>
      </c>
      <c r="B13" s="1201">
        <v>12113.492320000001</v>
      </c>
      <c r="C13" s="1201" t="s">
        <v>69</v>
      </c>
      <c r="D13" s="1201" t="s">
        <v>69</v>
      </c>
      <c r="E13" s="1202">
        <v>12113.492320000001</v>
      </c>
      <c r="F13" s="1204"/>
      <c r="G13" s="713"/>
    </row>
    <row r="14" spans="1:7" s="305" customFormat="1" ht="20.100000000000001" customHeight="1">
      <c r="A14" s="713" t="s">
        <v>35</v>
      </c>
      <c r="B14" s="1201">
        <v>7271.8763399999998</v>
      </c>
      <c r="C14" s="1201" t="s">
        <v>69</v>
      </c>
      <c r="D14" s="1201" t="s">
        <v>69</v>
      </c>
      <c r="E14" s="1202">
        <v>7271.8763399999998</v>
      </c>
      <c r="F14" s="1204"/>
      <c r="G14" s="713"/>
    </row>
    <row r="15" spans="1:7" s="1205" customFormat="1" ht="21.9" customHeight="1">
      <c r="A15" s="794" t="s">
        <v>1019</v>
      </c>
      <c r="B15" s="1202">
        <v>197629.99669999996</v>
      </c>
      <c r="C15" s="1202">
        <v>14560.112570000001</v>
      </c>
      <c r="D15" s="1202" t="s">
        <v>69</v>
      </c>
      <c r="E15" s="1202">
        <v>212190.10926999996</v>
      </c>
      <c r="F15" s="1204"/>
      <c r="G15" s="794"/>
    </row>
    <row r="16" spans="1:7" ht="7.5" customHeight="1" thickBot="1">
      <c r="A16" s="1206"/>
      <c r="B16" s="1207"/>
      <c r="C16" s="1207"/>
      <c r="D16" s="1207"/>
      <c r="E16" s="1207"/>
    </row>
    <row r="17" spans="1:5" ht="27.75" customHeight="1">
      <c r="A17" s="1208" t="s">
        <v>1042</v>
      </c>
      <c r="B17" s="1208"/>
      <c r="C17" s="1208"/>
      <c r="D17" s="1208"/>
      <c r="E17" s="1208"/>
    </row>
    <row r="18" spans="1:5" ht="16.5" customHeight="1">
      <c r="A18" s="721" t="s">
        <v>696</v>
      </c>
      <c r="B18" s="1209"/>
      <c r="C18" s="1209"/>
      <c r="D18" s="1209"/>
    </row>
    <row r="19" spans="1:5">
      <c r="C19" s="1211"/>
    </row>
  </sheetData>
  <mergeCells count="4">
    <mergeCell ref="A2:E2"/>
    <mergeCell ref="A4:E4"/>
    <mergeCell ref="A5:D5"/>
    <mergeCell ref="A17:E17"/>
  </mergeCells>
  <hyperlinks>
    <hyperlink ref="A1" location="Índice!A1" display="Volver al Índice" xr:uid="{A26CFEB9-7753-47D1-A255-E375D8B6D1DF}"/>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7BF5-167F-484C-85CC-1F600C5038E9}">
  <dimension ref="A1:FM30"/>
  <sheetViews>
    <sheetView showGridLines="0" zoomScaleNormal="100" workbookViewId="0"/>
  </sheetViews>
  <sheetFormatPr baseColWidth="10" defaultRowHeight="13.2"/>
  <cols>
    <col min="1" max="1" width="31.44140625" style="7" customWidth="1"/>
    <col min="2" max="9" width="15.44140625" style="7" customWidth="1"/>
    <col min="10" max="17" width="11.5546875" style="7"/>
    <col min="18" max="18" width="12.88671875" style="7" customWidth="1"/>
    <col min="19" max="16384" width="11.5546875" style="7"/>
  </cols>
  <sheetData>
    <row r="1" spans="1:169" s="2" customFormat="1" ht="19.5" customHeight="1">
      <c r="A1" s="1215" t="s">
        <v>1044</v>
      </c>
      <c r="B1" s="68"/>
      <c r="C1" s="68"/>
      <c r="D1" s="68"/>
      <c r="E1" s="68"/>
      <c r="F1" s="68"/>
      <c r="G1" s="68"/>
      <c r="H1" s="68"/>
      <c r="I1" s="68"/>
    </row>
    <row r="2" spans="1:169" s="542" customFormat="1" ht="34.5" customHeight="1">
      <c r="A2" s="3" t="s">
        <v>572</v>
      </c>
      <c r="B2" s="3"/>
      <c r="C2" s="3"/>
      <c r="D2" s="3"/>
      <c r="E2" s="3"/>
      <c r="F2" s="3"/>
      <c r="G2" s="3"/>
      <c r="H2" s="3"/>
      <c r="I2" s="3"/>
    </row>
    <row r="3" spans="1:169" s="543" customFormat="1" ht="24.75" customHeight="1">
      <c r="A3" s="122">
        <v>45777</v>
      </c>
      <c r="B3" s="122"/>
      <c r="C3" s="122"/>
      <c r="D3" s="122"/>
      <c r="E3" s="122"/>
      <c r="F3" s="122"/>
      <c r="G3" s="122"/>
      <c r="H3" s="122"/>
      <c r="I3" s="122"/>
    </row>
    <row r="4" spans="1:169" s="103" customFormat="1" ht="23.25" customHeight="1">
      <c r="A4" s="544" t="s">
        <v>65</v>
      </c>
      <c r="B4" s="544"/>
      <c r="C4" s="544"/>
      <c r="D4" s="544"/>
      <c r="E4" s="544"/>
      <c r="F4" s="544"/>
      <c r="G4" s="544"/>
      <c r="H4" s="544"/>
      <c r="I4" s="544"/>
    </row>
    <row r="5" spans="1:169" s="94" customFormat="1" ht="14.4" thickBot="1">
      <c r="A5" s="545"/>
    </row>
    <row r="6" spans="1:169" s="94" customFormat="1" ht="23.25" customHeight="1">
      <c r="A6" s="104" t="s">
        <v>1</v>
      </c>
      <c r="B6" s="207" t="s">
        <v>424</v>
      </c>
      <c r="C6" s="207" t="s">
        <v>573</v>
      </c>
      <c r="D6" s="207" t="s">
        <v>574</v>
      </c>
      <c r="E6" s="207" t="s">
        <v>575</v>
      </c>
      <c r="F6" s="207" t="s">
        <v>576</v>
      </c>
      <c r="G6" s="207" t="s">
        <v>577</v>
      </c>
      <c r="H6" s="207" t="s">
        <v>578</v>
      </c>
      <c r="I6" s="546" t="s">
        <v>579</v>
      </c>
    </row>
    <row r="7" spans="1:169" s="94" customFormat="1" ht="54" customHeight="1">
      <c r="A7" s="105"/>
      <c r="B7" s="210"/>
      <c r="C7" s="210"/>
      <c r="D7" s="210"/>
      <c r="E7" s="210"/>
      <c r="F7" s="210"/>
      <c r="G7" s="210"/>
      <c r="H7" s="210"/>
      <c r="I7" s="547"/>
    </row>
    <row r="8" spans="1:169" s="94" customFormat="1" ht="9" customHeight="1">
      <c r="A8" s="548"/>
      <c r="B8" s="549"/>
      <c r="C8" s="550"/>
      <c r="D8" s="550"/>
      <c r="E8" s="550"/>
      <c r="F8" s="550"/>
      <c r="G8" s="550"/>
      <c r="H8" s="551"/>
      <c r="I8" s="552"/>
    </row>
    <row r="9" spans="1:169" s="15" customFormat="1" ht="23.1" customHeight="1">
      <c r="A9" s="85" t="s">
        <v>68</v>
      </c>
      <c r="B9" s="553">
        <v>9.7139143181865695</v>
      </c>
      <c r="C9" s="553">
        <v>4.8587023016090605</v>
      </c>
      <c r="D9" s="553">
        <v>77.843990038760808</v>
      </c>
      <c r="E9" s="553">
        <v>1.8179536318880716</v>
      </c>
      <c r="F9" s="553" t="s">
        <v>69</v>
      </c>
      <c r="G9" s="553">
        <v>0.43994075003728006</v>
      </c>
      <c r="H9" s="553">
        <v>5.3254989595182112</v>
      </c>
      <c r="I9" s="554">
        <v>2603999.3633300001</v>
      </c>
      <c r="J9" s="555"/>
      <c r="K9" s="555"/>
      <c r="L9" s="555"/>
      <c r="M9" s="555"/>
      <c r="N9" s="555"/>
      <c r="O9" s="555"/>
      <c r="P9" s="555"/>
      <c r="Q9" s="555"/>
      <c r="R9" s="555"/>
      <c r="S9" s="556"/>
      <c r="T9" s="556"/>
      <c r="U9" s="556"/>
      <c r="V9" s="556"/>
      <c r="W9" s="556"/>
      <c r="X9" s="556"/>
      <c r="Y9" s="556"/>
      <c r="Z9" s="556"/>
      <c r="AA9" s="556"/>
      <c r="AB9" s="555"/>
      <c r="AC9" s="555"/>
      <c r="AD9" s="555"/>
      <c r="AE9" s="555"/>
      <c r="AF9" s="555"/>
      <c r="AG9" s="555"/>
      <c r="AH9" s="555"/>
      <c r="AI9" s="555"/>
      <c r="AJ9" s="555"/>
      <c r="AK9" s="555"/>
      <c r="AL9" s="555"/>
      <c r="AM9" s="555"/>
      <c r="AN9" s="555"/>
      <c r="AO9" s="555"/>
      <c r="AP9" s="555"/>
      <c r="AQ9" s="555"/>
      <c r="AR9" s="555"/>
      <c r="AS9" s="555"/>
      <c r="AT9" s="555"/>
      <c r="AU9" s="555"/>
      <c r="AV9" s="555"/>
      <c r="AW9" s="555"/>
      <c r="AX9" s="555"/>
      <c r="AY9" s="555"/>
      <c r="AZ9" s="555"/>
      <c r="BA9" s="555"/>
      <c r="BB9" s="555"/>
      <c r="BC9" s="555"/>
      <c r="BD9" s="555"/>
      <c r="BE9" s="555"/>
      <c r="BF9" s="555"/>
      <c r="BG9" s="555"/>
      <c r="BH9" s="555"/>
      <c r="BI9" s="555"/>
      <c r="BJ9" s="555"/>
      <c r="BK9" s="555"/>
      <c r="BL9" s="555"/>
      <c r="BM9" s="555"/>
      <c r="BN9" s="555"/>
      <c r="BO9" s="555"/>
      <c r="BP9" s="555"/>
      <c r="BQ9" s="555"/>
      <c r="BR9" s="555"/>
      <c r="BS9" s="555"/>
      <c r="BT9" s="555"/>
      <c r="BU9" s="555"/>
      <c r="BV9" s="555"/>
      <c r="BW9" s="555"/>
      <c r="BX9" s="555"/>
      <c r="BY9" s="555"/>
      <c r="BZ9" s="555"/>
      <c r="CA9" s="555"/>
      <c r="CB9" s="555"/>
      <c r="CC9" s="555"/>
      <c r="CD9" s="555"/>
      <c r="CE9" s="555"/>
      <c r="CF9" s="555"/>
      <c r="CG9" s="555"/>
      <c r="CH9" s="555"/>
      <c r="CI9" s="555"/>
      <c r="CJ9" s="555"/>
      <c r="CK9" s="555"/>
      <c r="CL9" s="555"/>
      <c r="CM9" s="555"/>
      <c r="CN9" s="555"/>
      <c r="CO9" s="555"/>
      <c r="CP9" s="555"/>
      <c r="CQ9" s="555"/>
      <c r="CR9" s="555"/>
      <c r="CS9" s="555"/>
      <c r="CT9" s="555"/>
      <c r="CU9" s="555"/>
      <c r="CV9" s="555"/>
      <c r="CW9" s="555"/>
      <c r="CX9" s="555"/>
      <c r="CY9" s="555"/>
      <c r="CZ9" s="555"/>
      <c r="DA9" s="555"/>
      <c r="DB9" s="555"/>
      <c r="DC9" s="555"/>
      <c r="DD9" s="555"/>
      <c r="DE9" s="555"/>
      <c r="DF9" s="555"/>
      <c r="DG9" s="555"/>
      <c r="DH9" s="555"/>
      <c r="DI9" s="555"/>
      <c r="DJ9" s="555"/>
      <c r="DK9" s="555"/>
      <c r="DL9" s="555"/>
      <c r="DM9" s="555"/>
      <c r="DN9" s="555"/>
      <c r="DO9" s="555"/>
      <c r="DP9" s="555"/>
      <c r="DQ9" s="555"/>
      <c r="DR9" s="555"/>
      <c r="DS9" s="555"/>
      <c r="DT9" s="555"/>
      <c r="DU9" s="555"/>
      <c r="DV9" s="555"/>
      <c r="DW9" s="555"/>
      <c r="DX9" s="555"/>
      <c r="DY9" s="555"/>
      <c r="DZ9" s="555"/>
      <c r="EA9" s="555"/>
      <c r="EB9" s="555"/>
      <c r="EC9" s="555"/>
      <c r="ED9" s="555"/>
      <c r="EE9" s="555"/>
      <c r="EF9" s="555"/>
      <c r="EG9" s="555"/>
      <c r="EH9" s="555"/>
      <c r="EI9" s="555"/>
      <c r="EJ9" s="555"/>
      <c r="EK9" s="555"/>
      <c r="EL9" s="555"/>
      <c r="EM9" s="555"/>
      <c r="EN9" s="555"/>
      <c r="EO9" s="555"/>
      <c r="EP9" s="555"/>
      <c r="EQ9" s="555"/>
      <c r="ER9" s="555"/>
      <c r="ES9" s="555"/>
      <c r="ET9" s="555"/>
      <c r="EU9" s="555"/>
      <c r="EV9" s="555"/>
      <c r="EW9" s="555"/>
      <c r="EX9" s="555"/>
      <c r="EY9" s="555"/>
      <c r="EZ9" s="555"/>
      <c r="FA9" s="555"/>
      <c r="FB9" s="555"/>
      <c r="FC9" s="555"/>
      <c r="FD9" s="555"/>
      <c r="FE9" s="555"/>
      <c r="FF9" s="555"/>
      <c r="FG9" s="555"/>
      <c r="FH9" s="555"/>
      <c r="FI9" s="555"/>
      <c r="FJ9" s="555"/>
      <c r="FK9" s="555"/>
      <c r="FL9" s="555"/>
      <c r="FM9" s="555"/>
    </row>
    <row r="10" spans="1:169" s="15" customFormat="1" ht="23.1" customHeight="1">
      <c r="A10" s="21" t="s">
        <v>29</v>
      </c>
      <c r="B10" s="553">
        <v>9.8386964903489016</v>
      </c>
      <c r="C10" s="553">
        <v>2.5078774064491016</v>
      </c>
      <c r="D10" s="553">
        <v>81.454142777737957</v>
      </c>
      <c r="E10" s="553">
        <v>2.6652793768736438</v>
      </c>
      <c r="F10" s="553">
        <v>7.3415715159745544E-4</v>
      </c>
      <c r="G10" s="553">
        <v>0.66496924835865978</v>
      </c>
      <c r="H10" s="553">
        <v>2.8683005430801485</v>
      </c>
      <c r="I10" s="554">
        <v>2667517.4323899997</v>
      </c>
      <c r="J10" s="555"/>
      <c r="K10" s="555"/>
      <c r="L10" s="555"/>
      <c r="M10" s="555"/>
      <c r="N10" s="555"/>
      <c r="O10" s="555"/>
      <c r="P10" s="555"/>
      <c r="Q10" s="555"/>
      <c r="R10" s="555"/>
      <c r="S10" s="556"/>
      <c r="T10" s="556"/>
      <c r="U10" s="556"/>
      <c r="V10" s="556"/>
      <c r="W10" s="556"/>
      <c r="X10" s="556"/>
      <c r="Y10" s="556"/>
      <c r="Z10" s="556"/>
      <c r="AA10" s="556"/>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5"/>
      <c r="CI10" s="555"/>
      <c r="CJ10" s="555"/>
      <c r="CK10" s="555"/>
      <c r="CL10" s="555"/>
      <c r="CM10" s="555"/>
      <c r="CN10" s="555"/>
      <c r="CO10" s="555"/>
      <c r="CP10" s="555"/>
      <c r="CQ10" s="555"/>
      <c r="CR10" s="555"/>
      <c r="CS10" s="555"/>
      <c r="CT10" s="555"/>
      <c r="CU10" s="555"/>
      <c r="CV10" s="555"/>
      <c r="CW10" s="555"/>
      <c r="CX10" s="555"/>
      <c r="CY10" s="555"/>
      <c r="CZ10" s="555"/>
      <c r="DA10" s="555"/>
      <c r="DB10" s="555"/>
      <c r="DC10" s="555"/>
      <c r="DD10" s="555"/>
      <c r="DE10" s="555"/>
      <c r="DF10" s="555"/>
      <c r="DG10" s="555"/>
      <c r="DH10" s="555"/>
      <c r="DI10" s="555"/>
      <c r="DJ10" s="555"/>
      <c r="DK10" s="555"/>
      <c r="DL10" s="555"/>
      <c r="DM10" s="555"/>
      <c r="DN10" s="555"/>
      <c r="DO10" s="555"/>
      <c r="DP10" s="555"/>
      <c r="DQ10" s="555"/>
      <c r="DR10" s="555"/>
      <c r="DS10" s="555"/>
      <c r="DT10" s="555"/>
      <c r="DU10" s="555"/>
      <c r="DV10" s="555"/>
      <c r="DW10" s="555"/>
      <c r="DX10" s="555"/>
      <c r="DY10" s="555"/>
      <c r="DZ10" s="555"/>
      <c r="EA10" s="555"/>
      <c r="EB10" s="555"/>
      <c r="EC10" s="555"/>
      <c r="ED10" s="555"/>
      <c r="EE10" s="555"/>
      <c r="EF10" s="555"/>
      <c r="EG10" s="555"/>
      <c r="EH10" s="555"/>
      <c r="EI10" s="555"/>
      <c r="EJ10" s="555"/>
      <c r="EK10" s="555"/>
      <c r="EL10" s="555"/>
      <c r="EM10" s="555"/>
      <c r="EN10" s="555"/>
      <c r="EO10" s="555"/>
      <c r="EP10" s="555"/>
      <c r="EQ10" s="555"/>
      <c r="ER10" s="555"/>
      <c r="ES10" s="555"/>
      <c r="ET10" s="555"/>
      <c r="EU10" s="555"/>
      <c r="EV10" s="555"/>
      <c r="EW10" s="555"/>
      <c r="EX10" s="555"/>
      <c r="EY10" s="555"/>
      <c r="EZ10" s="555"/>
      <c r="FA10" s="555"/>
      <c r="FB10" s="555"/>
      <c r="FC10" s="555"/>
      <c r="FD10" s="555"/>
      <c r="FE10" s="555"/>
      <c r="FF10" s="555"/>
      <c r="FG10" s="555"/>
      <c r="FH10" s="555"/>
      <c r="FI10" s="555"/>
      <c r="FJ10" s="555"/>
      <c r="FK10" s="555"/>
      <c r="FL10" s="555"/>
      <c r="FM10" s="555"/>
    </row>
    <row r="11" spans="1:169" s="15" customFormat="1" ht="23.1" customHeight="1">
      <c r="A11" s="21" t="s">
        <v>30</v>
      </c>
      <c r="B11" s="553">
        <v>8.6329949500457506</v>
      </c>
      <c r="C11" s="553">
        <v>15.321368070240155</v>
      </c>
      <c r="D11" s="553">
        <v>67.419977768862864</v>
      </c>
      <c r="E11" s="553">
        <v>3.7966635649481701</v>
      </c>
      <c r="F11" s="553">
        <v>3.0286892098733809E-2</v>
      </c>
      <c r="G11" s="553">
        <v>0.12504999156047025</v>
      </c>
      <c r="H11" s="553">
        <v>4.6736587622438703</v>
      </c>
      <c r="I11" s="554">
        <v>1758594.0091299999</v>
      </c>
      <c r="J11" s="555"/>
      <c r="K11" s="555"/>
      <c r="L11" s="555"/>
      <c r="M11" s="555"/>
      <c r="N11" s="555"/>
      <c r="O11" s="555"/>
      <c r="P11" s="555"/>
      <c r="Q11" s="555"/>
      <c r="R11" s="555"/>
      <c r="S11" s="556"/>
      <c r="T11" s="556"/>
      <c r="U11" s="556"/>
      <c r="V11" s="556"/>
      <c r="W11" s="556"/>
      <c r="X11" s="556"/>
      <c r="Y11" s="556"/>
      <c r="Z11" s="556"/>
      <c r="AA11" s="556"/>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5"/>
      <c r="CJ11" s="555"/>
      <c r="CK11" s="555"/>
      <c r="CL11" s="555"/>
      <c r="CM11" s="555"/>
      <c r="CN11" s="555"/>
      <c r="CO11" s="555"/>
      <c r="CP11" s="555"/>
      <c r="CQ11" s="555"/>
      <c r="CR11" s="555"/>
      <c r="CS11" s="555"/>
      <c r="CT11" s="555"/>
      <c r="CU11" s="555"/>
      <c r="CV11" s="555"/>
      <c r="CW11" s="555"/>
      <c r="CX11" s="555"/>
      <c r="CY11" s="555"/>
      <c r="CZ11" s="555"/>
      <c r="DA11" s="555"/>
      <c r="DB11" s="555"/>
      <c r="DC11" s="555"/>
      <c r="DD11" s="555"/>
      <c r="DE11" s="555"/>
      <c r="DF11" s="555"/>
      <c r="DG11" s="555"/>
      <c r="DH11" s="555"/>
      <c r="DI11" s="555"/>
      <c r="DJ11" s="555"/>
      <c r="DK11" s="555"/>
      <c r="DL11" s="555"/>
      <c r="DM11" s="555"/>
      <c r="DN11" s="555"/>
      <c r="DO11" s="555"/>
      <c r="DP11" s="555"/>
      <c r="DQ11" s="555"/>
      <c r="DR11" s="555"/>
      <c r="DS11" s="555"/>
      <c r="DT11" s="555"/>
      <c r="DU11" s="555"/>
      <c r="DV11" s="555"/>
      <c r="DW11" s="555"/>
      <c r="DX11" s="555"/>
      <c r="DY11" s="555"/>
      <c r="DZ11" s="555"/>
      <c r="EA11" s="555"/>
      <c r="EB11" s="555"/>
      <c r="EC11" s="555"/>
      <c r="ED11" s="555"/>
      <c r="EE11" s="555"/>
      <c r="EF11" s="555"/>
      <c r="EG11" s="555"/>
      <c r="EH11" s="555"/>
      <c r="EI11" s="555"/>
      <c r="EJ11" s="555"/>
      <c r="EK11" s="555"/>
      <c r="EL11" s="555"/>
      <c r="EM11" s="555"/>
      <c r="EN11" s="555"/>
      <c r="EO11" s="555"/>
      <c r="EP11" s="555"/>
      <c r="EQ11" s="555"/>
      <c r="ER11" s="555"/>
      <c r="ES11" s="555"/>
      <c r="ET11" s="555"/>
      <c r="EU11" s="555"/>
      <c r="EV11" s="555"/>
      <c r="EW11" s="555"/>
      <c r="EX11" s="555"/>
      <c r="EY11" s="555"/>
      <c r="EZ11" s="555"/>
      <c r="FA11" s="555"/>
      <c r="FB11" s="555"/>
      <c r="FC11" s="555"/>
      <c r="FD11" s="555"/>
      <c r="FE11" s="555"/>
      <c r="FF11" s="555"/>
      <c r="FG11" s="555"/>
      <c r="FH11" s="555"/>
      <c r="FI11" s="555"/>
      <c r="FJ11" s="555"/>
      <c r="FK11" s="555"/>
      <c r="FL11" s="555"/>
      <c r="FM11" s="555"/>
    </row>
    <row r="12" spans="1:169" s="15" customFormat="1" ht="23.1" customHeight="1">
      <c r="A12" s="21" t="s">
        <v>31</v>
      </c>
      <c r="B12" s="553">
        <v>26.066699832862756</v>
      </c>
      <c r="C12" s="553">
        <v>1.8656689636746746</v>
      </c>
      <c r="D12" s="553">
        <v>57.35409834249905</v>
      </c>
      <c r="E12" s="553">
        <v>2.5938707454487364</v>
      </c>
      <c r="F12" s="553">
        <v>0.27103024113113927</v>
      </c>
      <c r="G12" s="553">
        <v>3.6016525167585258</v>
      </c>
      <c r="H12" s="553">
        <v>8.2469793576251398</v>
      </c>
      <c r="I12" s="554">
        <v>315011.72578999994</v>
      </c>
      <c r="J12" s="555"/>
      <c r="K12" s="555"/>
      <c r="L12" s="555"/>
      <c r="M12" s="555"/>
      <c r="N12" s="555"/>
      <c r="O12" s="555"/>
      <c r="P12" s="555"/>
      <c r="Q12" s="555"/>
      <c r="R12" s="555"/>
      <c r="S12" s="556"/>
      <c r="T12" s="556"/>
      <c r="U12" s="556"/>
      <c r="V12" s="556"/>
      <c r="W12" s="556"/>
      <c r="X12" s="556"/>
      <c r="Y12" s="556"/>
      <c r="Z12" s="556"/>
      <c r="AA12" s="556"/>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row>
    <row r="13" spans="1:169" s="15" customFormat="1" ht="23.1" customHeight="1">
      <c r="A13" s="21" t="s">
        <v>32</v>
      </c>
      <c r="B13" s="553">
        <v>19.199634967419502</v>
      </c>
      <c r="C13" s="553" t="s">
        <v>69</v>
      </c>
      <c r="D13" s="553">
        <v>69.517410752123496</v>
      </c>
      <c r="E13" s="553">
        <v>6.486344188893395</v>
      </c>
      <c r="F13" s="553" t="s">
        <v>69</v>
      </c>
      <c r="G13" s="553">
        <v>0.47884692059019163</v>
      </c>
      <c r="H13" s="553">
        <v>4.3177631709734037</v>
      </c>
      <c r="I13" s="554">
        <v>2082384.7311600002</v>
      </c>
      <c r="J13" s="555"/>
      <c r="K13" s="555"/>
      <c r="L13" s="555"/>
      <c r="M13" s="555"/>
      <c r="N13" s="555"/>
      <c r="O13" s="555"/>
      <c r="P13" s="555"/>
      <c r="Q13" s="555"/>
      <c r="R13" s="555"/>
      <c r="S13" s="556"/>
      <c r="T13" s="556"/>
      <c r="U13" s="556"/>
      <c r="V13" s="556"/>
      <c r="W13" s="556"/>
      <c r="X13" s="556"/>
      <c r="Y13" s="556"/>
      <c r="Z13" s="556"/>
      <c r="AA13" s="556"/>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c r="EL13" s="555"/>
      <c r="EM13" s="555"/>
      <c r="EN13" s="555"/>
      <c r="EO13" s="555"/>
      <c r="EP13" s="555"/>
      <c r="EQ13" s="555"/>
      <c r="ER13" s="555"/>
      <c r="ES13" s="555"/>
      <c r="ET13" s="555"/>
      <c r="EU13" s="555"/>
      <c r="EV13" s="555"/>
      <c r="EW13" s="555"/>
      <c r="EX13" s="555"/>
      <c r="EY13" s="555"/>
      <c r="EZ13" s="555"/>
      <c r="FA13" s="555"/>
      <c r="FB13" s="555"/>
      <c r="FC13" s="555"/>
      <c r="FD13" s="555"/>
      <c r="FE13" s="555"/>
      <c r="FF13" s="555"/>
      <c r="FG13" s="555"/>
      <c r="FH13" s="555"/>
      <c r="FI13" s="555"/>
      <c r="FJ13" s="555"/>
      <c r="FK13" s="555"/>
      <c r="FL13" s="555"/>
      <c r="FM13" s="555"/>
    </row>
    <row r="14" spans="1:169" s="15" customFormat="1" ht="23.1" customHeight="1">
      <c r="A14" s="85" t="s">
        <v>33</v>
      </c>
      <c r="B14" s="553">
        <v>1.952496201069525</v>
      </c>
      <c r="C14" s="553">
        <v>0.17705101065576084</v>
      </c>
      <c r="D14" s="553">
        <v>90.960265483846982</v>
      </c>
      <c r="E14" s="553">
        <v>1.9081854036742869</v>
      </c>
      <c r="F14" s="553" t="s">
        <v>69</v>
      </c>
      <c r="G14" s="553">
        <v>0.37418117185508226</v>
      </c>
      <c r="H14" s="553">
        <v>4.627820728898369</v>
      </c>
      <c r="I14" s="554">
        <v>1578737.105</v>
      </c>
      <c r="J14" s="555"/>
      <c r="K14" s="555"/>
      <c r="L14" s="555"/>
      <c r="M14" s="555"/>
      <c r="N14" s="555"/>
      <c r="O14" s="555"/>
      <c r="P14" s="555"/>
      <c r="Q14" s="555"/>
      <c r="R14" s="555"/>
      <c r="S14" s="556"/>
      <c r="T14" s="556"/>
      <c r="U14" s="556"/>
      <c r="V14" s="556"/>
      <c r="W14" s="556"/>
      <c r="X14" s="556"/>
      <c r="Y14" s="556"/>
      <c r="Z14" s="556"/>
      <c r="AA14" s="556"/>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55"/>
      <c r="DW14" s="555"/>
      <c r="DX14" s="555"/>
      <c r="DY14" s="555"/>
      <c r="DZ14" s="555"/>
      <c r="EA14" s="555"/>
      <c r="EB14" s="555"/>
      <c r="EC14" s="555"/>
      <c r="ED14" s="555"/>
      <c r="EE14" s="555"/>
      <c r="EF14" s="555"/>
      <c r="EG14" s="555"/>
      <c r="EH14" s="555"/>
      <c r="EI14" s="555"/>
      <c r="EJ14" s="555"/>
      <c r="EK14" s="555"/>
      <c r="EL14" s="555"/>
      <c r="EM14" s="555"/>
      <c r="EN14" s="555"/>
      <c r="EO14" s="555"/>
      <c r="EP14" s="555"/>
      <c r="EQ14" s="555"/>
      <c r="ER14" s="555"/>
      <c r="ES14" s="555"/>
      <c r="ET14" s="555"/>
      <c r="EU14" s="555"/>
      <c r="EV14" s="555"/>
      <c r="EW14" s="555"/>
      <c r="EX14" s="555"/>
      <c r="EY14" s="555"/>
      <c r="EZ14" s="555"/>
      <c r="FA14" s="555"/>
      <c r="FB14" s="555"/>
      <c r="FC14" s="555"/>
      <c r="FD14" s="555"/>
      <c r="FE14" s="555"/>
      <c r="FF14" s="555"/>
      <c r="FG14" s="555"/>
      <c r="FH14" s="555"/>
      <c r="FI14" s="555"/>
      <c r="FJ14" s="555"/>
      <c r="FK14" s="555"/>
      <c r="FL14" s="555"/>
      <c r="FM14" s="555"/>
    </row>
    <row r="15" spans="1:169" s="15" customFormat="1" ht="23.1" customHeight="1">
      <c r="A15" s="85" t="s">
        <v>34</v>
      </c>
      <c r="B15" s="553">
        <v>21.098366155371753</v>
      </c>
      <c r="C15" s="553">
        <v>1.0905409573717231</v>
      </c>
      <c r="D15" s="553">
        <v>71.969527546081423</v>
      </c>
      <c r="E15" s="553">
        <v>1.2584263349945386</v>
      </c>
      <c r="F15" s="553">
        <v>0.64583742867626626</v>
      </c>
      <c r="G15" s="553">
        <v>1.4808795524845102</v>
      </c>
      <c r="H15" s="553">
        <v>2.4564220250197866</v>
      </c>
      <c r="I15" s="554">
        <v>637747.61993000004</v>
      </c>
      <c r="J15" s="555"/>
      <c r="K15" s="555"/>
      <c r="L15" s="555"/>
      <c r="M15" s="555"/>
      <c r="N15" s="555"/>
      <c r="O15" s="555"/>
      <c r="P15" s="555"/>
      <c r="Q15" s="555"/>
      <c r="R15" s="555"/>
      <c r="S15" s="556"/>
      <c r="T15" s="556"/>
      <c r="U15" s="556"/>
      <c r="V15" s="556"/>
      <c r="W15" s="556"/>
      <c r="X15" s="556"/>
      <c r="Y15" s="556"/>
      <c r="Z15" s="556"/>
      <c r="AA15" s="556"/>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555"/>
      <c r="CW15" s="555"/>
      <c r="CX15" s="555"/>
      <c r="CY15" s="555"/>
      <c r="CZ15" s="555"/>
      <c r="DA15" s="555"/>
      <c r="DB15" s="555"/>
      <c r="DC15" s="555"/>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O15" s="555"/>
      <c r="EP15" s="555"/>
      <c r="EQ15" s="555"/>
      <c r="ER15" s="555"/>
      <c r="ES15" s="555"/>
      <c r="ET15" s="555"/>
      <c r="EU15" s="555"/>
      <c r="EV15" s="555"/>
      <c r="EW15" s="555"/>
      <c r="EX15" s="555"/>
      <c r="EY15" s="555"/>
      <c r="EZ15" s="555"/>
      <c r="FA15" s="555"/>
      <c r="FB15" s="555"/>
      <c r="FC15" s="555"/>
      <c r="FD15" s="555"/>
      <c r="FE15" s="555"/>
      <c r="FF15" s="555"/>
      <c r="FG15" s="555"/>
      <c r="FH15" s="555"/>
      <c r="FI15" s="555"/>
      <c r="FJ15" s="555"/>
      <c r="FK15" s="555"/>
      <c r="FL15" s="555"/>
      <c r="FM15" s="555"/>
    </row>
    <row r="16" spans="1:169" s="15" customFormat="1" ht="23.1" customHeight="1">
      <c r="A16" s="85" t="s">
        <v>35</v>
      </c>
      <c r="B16" s="553">
        <v>9.0140521309640622</v>
      </c>
      <c r="C16" s="553">
        <v>3.3389668135942685</v>
      </c>
      <c r="D16" s="553">
        <v>74.782468018341547</v>
      </c>
      <c r="E16" s="553">
        <v>2.153893103962877</v>
      </c>
      <c r="F16" s="553" t="s">
        <v>69</v>
      </c>
      <c r="G16" s="553">
        <v>0.36688336621444284</v>
      </c>
      <c r="H16" s="553">
        <v>10.343736566922807</v>
      </c>
      <c r="I16" s="554">
        <v>388425.54371</v>
      </c>
      <c r="J16" s="555"/>
      <c r="K16" s="555"/>
      <c r="L16" s="555"/>
      <c r="M16" s="555"/>
      <c r="N16" s="555"/>
      <c r="O16" s="555"/>
      <c r="P16" s="555"/>
      <c r="Q16" s="555"/>
      <c r="R16" s="555"/>
      <c r="S16" s="556"/>
      <c r="T16" s="556"/>
      <c r="U16" s="556"/>
      <c r="V16" s="556"/>
      <c r="W16" s="556"/>
      <c r="X16" s="556"/>
      <c r="Y16" s="556"/>
      <c r="Z16" s="556"/>
      <c r="AA16" s="556"/>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c r="CB16" s="555"/>
      <c r="CC16" s="555"/>
      <c r="CD16" s="555"/>
      <c r="CE16" s="555"/>
      <c r="CF16" s="555"/>
      <c r="CG16" s="555"/>
      <c r="CH16" s="555"/>
      <c r="CI16" s="555"/>
      <c r="CJ16" s="555"/>
      <c r="CK16" s="555"/>
      <c r="CL16" s="555"/>
      <c r="CM16" s="555"/>
      <c r="CN16" s="555"/>
      <c r="CO16" s="555"/>
      <c r="CP16" s="555"/>
      <c r="CQ16" s="555"/>
      <c r="CR16" s="555"/>
      <c r="CS16" s="555"/>
      <c r="CT16" s="555"/>
      <c r="CU16" s="555"/>
      <c r="CV16" s="555"/>
      <c r="CW16" s="555"/>
      <c r="CX16" s="555"/>
      <c r="CY16" s="555"/>
      <c r="CZ16" s="555"/>
      <c r="DA16" s="555"/>
      <c r="DB16" s="555"/>
      <c r="DC16" s="555"/>
      <c r="DD16" s="555"/>
      <c r="DE16" s="555"/>
      <c r="DF16" s="555"/>
      <c r="DG16" s="555"/>
      <c r="DH16" s="555"/>
      <c r="DI16" s="555"/>
      <c r="DJ16" s="555"/>
      <c r="DK16" s="555"/>
      <c r="DL16" s="555"/>
      <c r="DM16" s="555"/>
      <c r="DN16" s="555"/>
      <c r="DO16" s="555"/>
      <c r="DP16" s="555"/>
      <c r="DQ16" s="555"/>
      <c r="DR16" s="555"/>
      <c r="DS16" s="555"/>
      <c r="DT16" s="555"/>
      <c r="DU16" s="555"/>
      <c r="DV16" s="555"/>
      <c r="DW16" s="555"/>
      <c r="DX16" s="555"/>
      <c r="DY16" s="555"/>
      <c r="DZ16" s="555"/>
      <c r="EA16" s="555"/>
      <c r="EB16" s="555"/>
      <c r="EC16" s="555"/>
      <c r="ED16" s="555"/>
      <c r="EE16" s="555"/>
      <c r="EF16" s="555"/>
      <c r="EG16" s="555"/>
      <c r="EH16" s="555"/>
      <c r="EI16" s="555"/>
      <c r="EJ16" s="555"/>
      <c r="EK16" s="555"/>
      <c r="EL16" s="555"/>
      <c r="EM16" s="555"/>
      <c r="EN16" s="555"/>
      <c r="EO16" s="555"/>
      <c r="EP16" s="555"/>
      <c r="EQ16" s="555"/>
      <c r="ER16" s="555"/>
      <c r="ES16" s="555"/>
      <c r="ET16" s="555"/>
      <c r="EU16" s="555"/>
      <c r="EV16" s="555"/>
      <c r="EW16" s="555"/>
      <c r="EX16" s="555"/>
      <c r="EY16" s="555"/>
      <c r="EZ16" s="555"/>
      <c r="FA16" s="555"/>
      <c r="FB16" s="555"/>
      <c r="FC16" s="555"/>
      <c r="FD16" s="555"/>
      <c r="FE16" s="555"/>
      <c r="FF16" s="555"/>
      <c r="FG16" s="555"/>
      <c r="FH16" s="555"/>
      <c r="FI16" s="555"/>
      <c r="FJ16" s="555"/>
      <c r="FK16" s="555"/>
      <c r="FL16" s="555"/>
      <c r="FM16" s="555"/>
    </row>
    <row r="17" spans="1:169" s="15" customFormat="1" ht="36" customHeight="1" thickBot="1">
      <c r="A17" s="90" t="s">
        <v>36</v>
      </c>
      <c r="B17" s="557">
        <v>11.215817258550951</v>
      </c>
      <c r="C17" s="557">
        <v>4.0844314848341901</v>
      </c>
      <c r="D17" s="557">
        <v>76.454110994132023</v>
      </c>
      <c r="E17" s="557">
        <v>3.1162724701948434</v>
      </c>
      <c r="F17" s="557">
        <v>4.5915935812759053E-2</v>
      </c>
      <c r="G17" s="557">
        <v>0.57749898683460166</v>
      </c>
      <c r="H17" s="557">
        <v>4.5059528696406002</v>
      </c>
      <c r="I17" s="558">
        <v>12032417.530440003</v>
      </c>
      <c r="J17" s="555"/>
      <c r="K17" s="555"/>
      <c r="L17" s="555"/>
      <c r="M17" s="555"/>
      <c r="N17" s="555"/>
      <c r="O17" s="555"/>
      <c r="P17" s="555"/>
      <c r="Q17" s="555"/>
      <c r="R17" s="555"/>
      <c r="S17" s="556"/>
      <c r="T17" s="556"/>
      <c r="U17" s="556"/>
      <c r="V17" s="556"/>
      <c r="W17" s="556"/>
      <c r="X17" s="556"/>
      <c r="Y17" s="556"/>
      <c r="Z17" s="556"/>
      <c r="AA17" s="556"/>
      <c r="AB17" s="555"/>
      <c r="AC17" s="555"/>
      <c r="AD17" s="555"/>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55"/>
      <c r="CA17" s="555"/>
      <c r="CB17" s="555"/>
      <c r="CC17" s="555"/>
      <c r="CD17" s="555"/>
      <c r="CE17" s="555"/>
      <c r="CF17" s="555"/>
      <c r="CG17" s="555"/>
      <c r="CH17" s="555"/>
      <c r="CI17" s="555"/>
      <c r="CJ17" s="555"/>
      <c r="CK17" s="555"/>
      <c r="CL17" s="555"/>
      <c r="CM17" s="555"/>
      <c r="CN17" s="555"/>
      <c r="CO17" s="555"/>
      <c r="CP17" s="555"/>
      <c r="CQ17" s="555"/>
      <c r="CR17" s="555"/>
      <c r="CS17" s="555"/>
      <c r="CT17" s="555"/>
      <c r="CU17" s="555"/>
      <c r="CV17" s="555"/>
      <c r="CW17" s="555"/>
      <c r="CX17" s="555"/>
      <c r="CY17" s="555"/>
      <c r="CZ17" s="555"/>
      <c r="DA17" s="555"/>
      <c r="DB17" s="555"/>
      <c r="DC17" s="555"/>
      <c r="DD17" s="555"/>
      <c r="DE17" s="555"/>
      <c r="DF17" s="555"/>
      <c r="DG17" s="555"/>
      <c r="DH17" s="555"/>
      <c r="DI17" s="555"/>
      <c r="DJ17" s="555"/>
      <c r="DK17" s="555"/>
      <c r="DL17" s="555"/>
      <c r="DM17" s="555"/>
      <c r="DN17" s="555"/>
      <c r="DO17" s="555"/>
      <c r="DP17" s="555"/>
      <c r="DQ17" s="555"/>
      <c r="DR17" s="555"/>
      <c r="DS17" s="555"/>
      <c r="DT17" s="555"/>
      <c r="DU17" s="555"/>
      <c r="DV17" s="555"/>
      <c r="DW17" s="555"/>
      <c r="DX17" s="555"/>
      <c r="DY17" s="555"/>
      <c r="DZ17" s="555"/>
      <c r="EA17" s="555"/>
      <c r="EB17" s="555"/>
      <c r="EC17" s="555"/>
      <c r="ED17" s="555"/>
      <c r="EE17" s="555"/>
      <c r="EF17" s="555"/>
      <c r="EG17" s="555"/>
      <c r="EH17" s="555"/>
      <c r="EI17" s="555"/>
      <c r="EJ17" s="555"/>
      <c r="EK17" s="555"/>
      <c r="EL17" s="555"/>
      <c r="EM17" s="555"/>
      <c r="EN17" s="555"/>
      <c r="EO17" s="555"/>
      <c r="EP17" s="555"/>
      <c r="EQ17" s="555"/>
      <c r="ER17" s="555"/>
      <c r="ES17" s="555"/>
      <c r="ET17" s="555"/>
      <c r="EU17" s="555"/>
      <c r="EV17" s="555"/>
      <c r="EW17" s="555"/>
      <c r="EX17" s="555"/>
      <c r="EY17" s="555"/>
      <c r="EZ17" s="555"/>
      <c r="FA17" s="555"/>
      <c r="FB17" s="555"/>
      <c r="FC17" s="555"/>
      <c r="FD17" s="555"/>
      <c r="FE17" s="555"/>
      <c r="FF17" s="555"/>
      <c r="FG17" s="555"/>
      <c r="FH17" s="555"/>
      <c r="FI17" s="555"/>
      <c r="FJ17" s="555"/>
      <c r="FK17" s="555"/>
      <c r="FL17" s="555"/>
      <c r="FM17" s="555"/>
    </row>
    <row r="18" spans="1:169" s="94" customFormat="1" ht="8.4" customHeight="1">
      <c r="A18" s="85"/>
      <c r="B18" s="559"/>
      <c r="C18" s="559"/>
      <c r="D18" s="559"/>
      <c r="E18" s="559"/>
      <c r="F18" s="559"/>
      <c r="G18" s="559"/>
      <c r="H18" s="559"/>
      <c r="I18" s="559"/>
      <c r="J18" s="560"/>
      <c r="K18" s="560"/>
      <c r="L18" s="560"/>
      <c r="M18" s="560"/>
      <c r="N18" s="560"/>
      <c r="O18" s="560"/>
      <c r="P18" s="560"/>
      <c r="Q18" s="560"/>
      <c r="R18" s="556"/>
      <c r="S18" s="556"/>
      <c r="T18" s="556"/>
      <c r="U18" s="556"/>
      <c r="V18" s="556"/>
      <c r="W18" s="556"/>
      <c r="X18" s="556"/>
      <c r="Y18" s="556"/>
      <c r="Z18" s="556"/>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560"/>
      <c r="BF18" s="560"/>
      <c r="BG18" s="560"/>
      <c r="BH18" s="560"/>
      <c r="BI18" s="560"/>
      <c r="BJ18" s="560"/>
      <c r="BK18" s="560"/>
      <c r="BL18" s="560"/>
      <c r="BM18" s="560"/>
      <c r="BN18" s="560"/>
      <c r="BO18" s="560"/>
      <c r="BP18" s="560"/>
      <c r="BQ18" s="560"/>
      <c r="BR18" s="560"/>
      <c r="BS18" s="560"/>
      <c r="BT18" s="560"/>
      <c r="BU18" s="560"/>
      <c r="BV18" s="560"/>
      <c r="BW18" s="560"/>
      <c r="BX18" s="560"/>
      <c r="BY18" s="560"/>
      <c r="BZ18" s="560"/>
      <c r="CA18" s="560"/>
      <c r="CB18" s="560"/>
      <c r="CC18" s="560"/>
      <c r="CD18" s="560"/>
      <c r="CE18" s="560"/>
      <c r="CF18" s="560"/>
      <c r="CG18" s="560"/>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0"/>
      <c r="DH18" s="560"/>
      <c r="DI18" s="560"/>
      <c r="DJ18" s="560"/>
      <c r="DK18" s="560"/>
      <c r="DL18" s="560"/>
      <c r="DM18" s="560"/>
      <c r="DN18" s="560"/>
      <c r="DO18" s="560"/>
      <c r="DP18" s="560"/>
      <c r="DQ18" s="560"/>
      <c r="DR18" s="560"/>
      <c r="DS18" s="560"/>
      <c r="DT18" s="560"/>
      <c r="DU18" s="560"/>
      <c r="DV18" s="560"/>
      <c r="DW18" s="560"/>
      <c r="DX18" s="560"/>
      <c r="DY18" s="560"/>
      <c r="DZ18" s="560"/>
      <c r="EA18" s="560"/>
      <c r="EB18" s="560"/>
      <c r="EC18" s="560"/>
      <c r="ED18" s="560"/>
      <c r="EE18" s="560"/>
      <c r="EF18" s="560"/>
      <c r="EG18" s="560"/>
      <c r="EH18" s="560"/>
      <c r="EI18" s="560"/>
      <c r="EJ18" s="560"/>
      <c r="EK18" s="560"/>
      <c r="EL18" s="560"/>
      <c r="EM18" s="560"/>
      <c r="EN18" s="560"/>
      <c r="EO18" s="560"/>
      <c r="EP18" s="560"/>
      <c r="EQ18" s="560"/>
      <c r="ER18" s="560"/>
      <c r="ES18" s="560"/>
      <c r="ET18" s="560"/>
      <c r="EU18" s="560"/>
      <c r="EV18" s="560"/>
      <c r="EW18" s="560"/>
      <c r="EX18" s="560"/>
      <c r="EY18" s="560"/>
      <c r="EZ18" s="560"/>
      <c r="FA18" s="560"/>
      <c r="FB18" s="560"/>
      <c r="FC18" s="560"/>
      <c r="FD18" s="560"/>
      <c r="FE18" s="560"/>
      <c r="FF18" s="560"/>
      <c r="FG18" s="560"/>
      <c r="FH18" s="560"/>
      <c r="FI18" s="560"/>
      <c r="FJ18" s="560"/>
      <c r="FK18" s="560"/>
      <c r="FL18" s="560"/>
    </row>
    <row r="19" spans="1:169" s="565" customFormat="1" ht="12.15" customHeight="1">
      <c r="A19" s="26" t="s">
        <v>580</v>
      </c>
      <c r="B19" s="561"/>
      <c r="C19" s="561"/>
      <c r="D19" s="561"/>
      <c r="E19" s="561"/>
      <c r="F19" s="561"/>
      <c r="G19" s="561"/>
      <c r="H19" s="562"/>
      <c r="I19" s="555"/>
      <c r="J19" s="563"/>
      <c r="K19" s="563"/>
      <c r="L19" s="563"/>
      <c r="M19" s="563"/>
      <c r="N19" s="563"/>
      <c r="O19" s="563"/>
      <c r="P19" s="563"/>
      <c r="Q19" s="563"/>
      <c r="R19" s="564"/>
      <c r="S19" s="564"/>
      <c r="T19" s="564"/>
      <c r="U19" s="564"/>
      <c r="V19" s="564"/>
      <c r="W19" s="564"/>
      <c r="X19" s="564"/>
      <c r="Y19" s="564"/>
      <c r="Z19" s="564"/>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563"/>
      <c r="BT19" s="563"/>
      <c r="BU19" s="563"/>
      <c r="BV19" s="563"/>
      <c r="BW19" s="563"/>
      <c r="BX19" s="563"/>
      <c r="BY19" s="563"/>
      <c r="BZ19" s="563"/>
      <c r="CA19" s="563"/>
      <c r="CB19" s="563"/>
      <c r="CC19" s="563"/>
      <c r="CD19" s="563"/>
      <c r="CE19" s="563"/>
      <c r="CF19" s="563"/>
      <c r="CG19" s="563"/>
      <c r="CH19" s="563"/>
      <c r="CI19" s="563"/>
      <c r="CJ19" s="563"/>
      <c r="CK19" s="563"/>
      <c r="CL19" s="563"/>
      <c r="CM19" s="563"/>
      <c r="CN19" s="563"/>
      <c r="CO19" s="563"/>
      <c r="CP19" s="563"/>
      <c r="CQ19" s="563"/>
      <c r="CR19" s="563"/>
      <c r="CS19" s="563"/>
      <c r="CT19" s="563"/>
      <c r="CU19" s="563"/>
      <c r="CV19" s="563"/>
      <c r="CW19" s="563"/>
      <c r="CX19" s="563"/>
      <c r="CY19" s="563"/>
      <c r="CZ19" s="563"/>
      <c r="DA19" s="563"/>
      <c r="DB19" s="563"/>
      <c r="DC19" s="563"/>
      <c r="DD19" s="563"/>
      <c r="DE19" s="563"/>
      <c r="DF19" s="563"/>
      <c r="DG19" s="563"/>
      <c r="DH19" s="563"/>
      <c r="DI19" s="563"/>
      <c r="DJ19" s="563"/>
      <c r="DK19" s="563"/>
      <c r="DL19" s="563"/>
      <c r="DM19" s="563"/>
      <c r="DN19" s="563"/>
      <c r="DO19" s="563"/>
      <c r="DP19" s="563"/>
      <c r="DQ19" s="563"/>
      <c r="DR19" s="563"/>
      <c r="DS19" s="563"/>
      <c r="DT19" s="563"/>
      <c r="DU19" s="563"/>
      <c r="DV19" s="563"/>
      <c r="DW19" s="563"/>
      <c r="DX19" s="563"/>
      <c r="DY19" s="563"/>
      <c r="DZ19" s="563"/>
      <c r="EA19" s="563"/>
      <c r="EB19" s="563"/>
      <c r="EC19" s="563"/>
      <c r="ED19" s="563"/>
      <c r="EE19" s="563"/>
      <c r="EF19" s="563"/>
      <c r="EG19" s="563"/>
      <c r="EH19" s="563"/>
      <c r="EI19" s="563"/>
      <c r="EJ19" s="563"/>
      <c r="EK19" s="563"/>
      <c r="EL19" s="563"/>
      <c r="EM19" s="563"/>
      <c r="EN19" s="563"/>
      <c r="EO19" s="563"/>
      <c r="EP19" s="563"/>
      <c r="EQ19" s="563"/>
      <c r="ER19" s="563"/>
      <c r="ES19" s="563"/>
      <c r="ET19" s="563"/>
      <c r="EU19" s="563"/>
      <c r="EV19" s="563"/>
      <c r="EW19" s="563"/>
      <c r="EX19" s="563"/>
      <c r="EY19" s="563"/>
      <c r="EZ19" s="563"/>
      <c r="FA19" s="563"/>
      <c r="FB19" s="563"/>
      <c r="FC19" s="563"/>
      <c r="FD19" s="563"/>
      <c r="FE19" s="563"/>
      <c r="FF19" s="563"/>
      <c r="FG19" s="563"/>
      <c r="FH19" s="563"/>
      <c r="FI19" s="563"/>
      <c r="FJ19" s="563"/>
      <c r="FK19" s="563"/>
      <c r="FL19" s="563"/>
    </row>
    <row r="20" spans="1:169" s="565" customFormat="1" ht="12.15" customHeight="1">
      <c r="A20" s="26" t="s">
        <v>581</v>
      </c>
      <c r="B20" s="15"/>
      <c r="C20" s="15"/>
      <c r="D20" s="15"/>
      <c r="E20" s="15"/>
      <c r="F20" s="15"/>
      <c r="G20" s="15"/>
      <c r="H20" s="15"/>
      <c r="I20" s="15"/>
      <c r="J20" s="563"/>
      <c r="K20" s="563"/>
      <c r="L20" s="563"/>
      <c r="M20" s="563"/>
      <c r="N20" s="563"/>
      <c r="O20" s="563"/>
      <c r="P20" s="563"/>
      <c r="Q20" s="563"/>
      <c r="R20" s="564"/>
      <c r="S20" s="564"/>
      <c r="T20" s="564"/>
      <c r="U20" s="564"/>
      <c r="V20" s="564"/>
      <c r="W20" s="564"/>
      <c r="X20" s="564"/>
      <c r="Y20" s="564"/>
      <c r="Z20" s="564"/>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3"/>
      <c r="AZ20" s="563"/>
      <c r="BA20" s="563"/>
      <c r="BB20" s="563"/>
      <c r="BC20" s="563"/>
      <c r="BD20" s="563"/>
      <c r="BE20" s="563"/>
      <c r="BF20" s="563"/>
      <c r="BG20" s="563"/>
      <c r="BH20" s="563"/>
      <c r="BI20" s="563"/>
      <c r="BJ20" s="563"/>
      <c r="BK20" s="563"/>
      <c r="BL20" s="563"/>
      <c r="BM20" s="563"/>
      <c r="BN20" s="563"/>
      <c r="BO20" s="563"/>
      <c r="BP20" s="563"/>
      <c r="BQ20" s="563"/>
      <c r="BR20" s="563"/>
      <c r="BS20" s="563"/>
      <c r="BT20" s="563"/>
      <c r="BU20" s="563"/>
      <c r="BV20" s="563"/>
      <c r="BW20" s="563"/>
      <c r="BX20" s="563"/>
      <c r="BY20" s="563"/>
      <c r="BZ20" s="563"/>
      <c r="CA20" s="563"/>
      <c r="CB20" s="563"/>
      <c r="CC20" s="563"/>
      <c r="CD20" s="563"/>
      <c r="CE20" s="563"/>
      <c r="CF20" s="563"/>
      <c r="CG20" s="563"/>
      <c r="CH20" s="563"/>
      <c r="CI20" s="563"/>
      <c r="CJ20" s="563"/>
      <c r="CK20" s="563"/>
      <c r="CL20" s="563"/>
      <c r="CM20" s="563"/>
      <c r="CN20" s="563"/>
      <c r="CO20" s="563"/>
      <c r="CP20" s="563"/>
      <c r="CQ20" s="563"/>
      <c r="CR20" s="563"/>
      <c r="CS20" s="563"/>
      <c r="CT20" s="563"/>
      <c r="CU20" s="563"/>
      <c r="CV20" s="563"/>
      <c r="CW20" s="563"/>
      <c r="CX20" s="563"/>
      <c r="CY20" s="563"/>
      <c r="CZ20" s="563"/>
      <c r="DA20" s="563"/>
      <c r="DB20" s="563"/>
      <c r="DC20" s="563"/>
      <c r="DD20" s="563"/>
      <c r="DE20" s="563"/>
      <c r="DF20" s="563"/>
      <c r="DG20" s="563"/>
      <c r="DH20" s="563"/>
      <c r="DI20" s="563"/>
      <c r="DJ20" s="563"/>
      <c r="DK20" s="563"/>
      <c r="DL20" s="563"/>
      <c r="DM20" s="563"/>
      <c r="DN20" s="563"/>
      <c r="DO20" s="563"/>
      <c r="DP20" s="563"/>
      <c r="DQ20" s="563"/>
      <c r="DR20" s="563"/>
      <c r="DS20" s="563"/>
      <c r="DT20" s="563"/>
      <c r="DU20" s="563"/>
      <c r="DV20" s="563"/>
      <c r="DW20" s="563"/>
      <c r="DX20" s="563"/>
      <c r="DY20" s="563"/>
      <c r="DZ20" s="563"/>
      <c r="EA20" s="563"/>
      <c r="EB20" s="563"/>
      <c r="EC20" s="563"/>
      <c r="ED20" s="563"/>
      <c r="EE20" s="563"/>
      <c r="EF20" s="563"/>
      <c r="EG20" s="563"/>
      <c r="EH20" s="563"/>
      <c r="EI20" s="563"/>
      <c r="EJ20" s="563"/>
      <c r="EK20" s="563"/>
      <c r="EL20" s="563"/>
      <c r="EM20" s="563"/>
      <c r="EN20" s="563"/>
      <c r="EO20" s="563"/>
      <c r="EP20" s="563"/>
      <c r="EQ20" s="563"/>
      <c r="ER20" s="563"/>
      <c r="ES20" s="563"/>
      <c r="ET20" s="563"/>
      <c r="EU20" s="563"/>
      <c r="EV20" s="563"/>
      <c r="EW20" s="563"/>
      <c r="EX20" s="563"/>
      <c r="EY20" s="563"/>
      <c r="EZ20" s="563"/>
      <c r="FA20" s="563"/>
      <c r="FB20" s="563"/>
      <c r="FC20" s="563"/>
      <c r="FD20" s="563"/>
      <c r="FE20" s="563"/>
      <c r="FF20" s="563"/>
      <c r="FG20" s="563"/>
      <c r="FH20" s="563"/>
      <c r="FI20" s="563"/>
      <c r="FJ20" s="563"/>
      <c r="FK20" s="563"/>
      <c r="FL20" s="563"/>
    </row>
    <row r="21" spans="1:169" s="94" customFormat="1" ht="13.8">
      <c r="A21" s="26" t="s">
        <v>582</v>
      </c>
      <c r="B21" s="555"/>
      <c r="C21" s="555"/>
      <c r="D21" s="555"/>
      <c r="E21" s="555"/>
      <c r="F21" s="555"/>
      <c r="G21" s="555"/>
      <c r="H21" s="555"/>
      <c r="I21" s="555"/>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560"/>
      <c r="BF21" s="560"/>
      <c r="BG21" s="560"/>
      <c r="BH21" s="560"/>
      <c r="BI21" s="560"/>
      <c r="BJ21" s="560"/>
      <c r="BK21" s="560"/>
      <c r="BL21" s="560"/>
      <c r="BM21" s="560"/>
      <c r="BN21" s="560"/>
      <c r="BO21" s="560"/>
      <c r="BP21" s="560"/>
      <c r="BQ21" s="560"/>
      <c r="BR21" s="560"/>
      <c r="BS21" s="560"/>
      <c r="BT21" s="560"/>
      <c r="BU21" s="560"/>
      <c r="BV21" s="560"/>
      <c r="BW21" s="560"/>
      <c r="BX21" s="560"/>
      <c r="BY21" s="560"/>
      <c r="BZ21" s="560"/>
      <c r="CA21" s="560"/>
      <c r="CB21" s="560"/>
      <c r="CC21" s="560"/>
      <c r="CD21" s="560"/>
      <c r="CE21" s="560"/>
      <c r="CF21" s="560"/>
      <c r="CG21" s="560"/>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0"/>
      <c r="DH21" s="560"/>
      <c r="DI21" s="560"/>
      <c r="DJ21" s="560"/>
      <c r="DK21" s="560"/>
      <c r="DL21" s="560"/>
      <c r="DM21" s="560"/>
      <c r="DN21" s="560"/>
      <c r="DO21" s="560"/>
      <c r="DP21" s="560"/>
      <c r="DQ21" s="560"/>
      <c r="DR21" s="560"/>
      <c r="DS21" s="560"/>
      <c r="DT21" s="560"/>
      <c r="DU21" s="560"/>
      <c r="DV21" s="560"/>
      <c r="DW21" s="560"/>
      <c r="DX21" s="560"/>
      <c r="DY21" s="560"/>
      <c r="DZ21" s="560"/>
      <c r="EA21" s="560"/>
      <c r="EB21" s="560"/>
      <c r="EC21" s="560"/>
      <c r="ED21" s="560"/>
      <c r="EE21" s="560"/>
      <c r="EF21" s="560"/>
      <c r="EG21" s="560"/>
      <c r="EH21" s="560"/>
      <c r="EI21" s="560"/>
      <c r="EJ21" s="560"/>
      <c r="EK21" s="560"/>
      <c r="EL21" s="560"/>
      <c r="EM21" s="560"/>
      <c r="EN21" s="560"/>
      <c r="EO21" s="560"/>
      <c r="EP21" s="560"/>
      <c r="EQ21" s="560"/>
      <c r="ER21" s="560"/>
      <c r="ES21" s="560"/>
      <c r="ET21" s="560"/>
      <c r="EU21" s="560"/>
      <c r="EV21" s="560"/>
      <c r="EW21" s="560"/>
      <c r="EX21" s="560"/>
      <c r="EY21" s="560"/>
      <c r="EZ21" s="560"/>
      <c r="FA21" s="560"/>
      <c r="FB21" s="560"/>
      <c r="FC21" s="560"/>
      <c r="FD21" s="560"/>
      <c r="FE21" s="560"/>
      <c r="FF21" s="560"/>
      <c r="FG21" s="560"/>
      <c r="FH21" s="560"/>
      <c r="FI21" s="560"/>
      <c r="FJ21" s="560"/>
      <c r="FK21" s="560"/>
      <c r="FL21" s="560"/>
    </row>
    <row r="22" spans="1:169" s="94" customFormat="1" ht="13.8">
      <c r="A22" s="15" t="s">
        <v>71</v>
      </c>
      <c r="B22" s="555"/>
      <c r="C22" s="555"/>
      <c r="D22" s="555"/>
      <c r="E22" s="555"/>
      <c r="F22" s="555"/>
      <c r="G22" s="555"/>
      <c r="H22" s="555"/>
      <c r="I22" s="15"/>
    </row>
    <row r="23" spans="1:169" s="94" customFormat="1" ht="13.8">
      <c r="B23" s="560"/>
      <c r="C23" s="560"/>
      <c r="D23" s="560"/>
      <c r="E23" s="560"/>
      <c r="F23" s="560"/>
      <c r="G23" s="560"/>
      <c r="H23" s="560"/>
    </row>
    <row r="24" spans="1:169" s="94" customFormat="1" ht="13.8">
      <c r="B24" s="560"/>
      <c r="C24" s="560"/>
      <c r="D24" s="560"/>
      <c r="E24" s="560"/>
      <c r="F24" s="560"/>
      <c r="G24" s="560"/>
      <c r="H24" s="560"/>
    </row>
    <row r="25" spans="1:169" s="94" customFormat="1" ht="13.8">
      <c r="B25" s="560"/>
      <c r="C25" s="560"/>
      <c r="D25" s="560"/>
      <c r="E25" s="560"/>
      <c r="F25" s="560"/>
      <c r="G25" s="560"/>
      <c r="H25" s="560"/>
    </row>
    <row r="26" spans="1:169" s="94" customFormat="1" ht="13.8">
      <c r="B26" s="560"/>
      <c r="C26" s="560"/>
      <c r="D26" s="560"/>
      <c r="E26" s="560"/>
      <c r="F26" s="560"/>
      <c r="G26" s="560"/>
      <c r="H26" s="560"/>
    </row>
    <row r="27" spans="1:169" s="94" customFormat="1" ht="13.8">
      <c r="B27" s="560"/>
      <c r="C27" s="560"/>
      <c r="D27" s="560"/>
      <c r="E27" s="560"/>
      <c r="F27" s="560"/>
      <c r="G27" s="560"/>
      <c r="H27" s="560"/>
    </row>
    <row r="28" spans="1:169">
      <c r="B28" s="566"/>
      <c r="C28" s="566"/>
      <c r="D28" s="566"/>
      <c r="E28" s="566"/>
      <c r="F28" s="566"/>
      <c r="G28" s="566"/>
      <c r="H28" s="566"/>
    </row>
    <row r="29" spans="1:169">
      <c r="B29" s="566"/>
      <c r="C29" s="566"/>
      <c r="D29" s="566"/>
      <c r="E29" s="566"/>
      <c r="F29" s="566"/>
      <c r="G29" s="566"/>
      <c r="H29" s="566"/>
    </row>
    <row r="30" spans="1:169">
      <c r="B30" s="566"/>
      <c r="C30" s="566"/>
      <c r="D30" s="566"/>
      <c r="E30" s="566"/>
      <c r="F30" s="566"/>
      <c r="G30" s="566"/>
      <c r="H30" s="566"/>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F960EF89-19D4-44E2-80C9-4F913085565A}"/>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BF3E-3498-4FDD-913D-179FA82DD660}">
  <dimension ref="A1:IQ77"/>
  <sheetViews>
    <sheetView showGridLines="0" workbookViewId="0"/>
  </sheetViews>
  <sheetFormatPr baseColWidth="10" defaultColWidth="10.109375" defaultRowHeight="13.2"/>
  <cols>
    <col min="1" max="1" width="28.88671875" style="597" customWidth="1"/>
    <col min="2" max="2" width="9.44140625" style="7" bestFit="1" customWidth="1"/>
    <col min="3" max="3" width="9" style="7" bestFit="1" customWidth="1"/>
    <col min="4" max="9" width="7.44140625" style="7" customWidth="1"/>
    <col min="10" max="10" width="9.88671875" style="7" bestFit="1" customWidth="1"/>
    <col min="11" max="16384" width="10.109375" style="7"/>
  </cols>
  <sheetData>
    <row r="1" spans="1:251" ht="18.75" customHeight="1">
      <c r="A1" s="1215" t="s">
        <v>1044</v>
      </c>
    </row>
    <row r="2" spans="1:251" ht="49.65" customHeight="1">
      <c r="A2" s="598" t="s">
        <v>617</v>
      </c>
      <c r="B2" s="598"/>
      <c r="C2" s="598"/>
      <c r="D2" s="598"/>
      <c r="E2" s="598"/>
      <c r="F2" s="598"/>
      <c r="G2" s="598"/>
      <c r="H2" s="598"/>
      <c r="I2" s="598"/>
      <c r="J2" s="598"/>
    </row>
    <row r="3" spans="1:251" ht="15.75" customHeight="1">
      <c r="A3" s="599">
        <v>45777</v>
      </c>
      <c r="B3" s="599"/>
      <c r="C3" s="599"/>
      <c r="D3" s="599"/>
      <c r="E3" s="599"/>
      <c r="F3" s="599"/>
      <c r="G3" s="599"/>
      <c r="H3" s="599"/>
      <c r="I3" s="599"/>
      <c r="J3" s="599"/>
    </row>
    <row r="4" spans="1:251" ht="18" customHeight="1">
      <c r="A4" s="544" t="s">
        <v>65</v>
      </c>
      <c r="B4" s="544"/>
      <c r="C4" s="544"/>
      <c r="D4" s="544"/>
      <c r="E4" s="544"/>
      <c r="F4" s="544"/>
      <c r="G4" s="544"/>
      <c r="H4" s="544"/>
      <c r="I4" s="544"/>
      <c r="J4" s="544"/>
    </row>
    <row r="5" spans="1:251" s="602" customFormat="1" ht="15.75" customHeight="1" thickBot="1">
      <c r="A5" s="600"/>
      <c r="B5" s="601"/>
      <c r="C5" s="601"/>
      <c r="D5" s="601"/>
      <c r="E5" s="601"/>
      <c r="F5" s="601"/>
      <c r="G5" s="601"/>
      <c r="H5" s="601"/>
      <c r="I5" s="601"/>
      <c r="J5" s="601"/>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row>
    <row r="6" spans="1:251" ht="101.25" customHeight="1">
      <c r="A6" s="180" t="s">
        <v>618</v>
      </c>
      <c r="B6" s="603" t="s">
        <v>68</v>
      </c>
      <c r="C6" s="604" t="s">
        <v>29</v>
      </c>
      <c r="D6" s="604" t="s">
        <v>30</v>
      </c>
      <c r="E6" s="604" t="s">
        <v>31</v>
      </c>
      <c r="F6" s="604" t="s">
        <v>32</v>
      </c>
      <c r="G6" s="604" t="s">
        <v>33</v>
      </c>
      <c r="H6" s="604" t="s">
        <v>34</v>
      </c>
      <c r="I6" s="604" t="s">
        <v>35</v>
      </c>
      <c r="J6" s="605" t="s">
        <v>36</v>
      </c>
      <c r="K6" s="94"/>
    </row>
    <row r="7" spans="1:251">
      <c r="A7" s="606" t="s">
        <v>619</v>
      </c>
      <c r="B7" s="607">
        <v>0</v>
      </c>
      <c r="C7" s="608">
        <v>0</v>
      </c>
      <c r="D7" s="608">
        <v>0</v>
      </c>
      <c r="E7" s="608">
        <v>0</v>
      </c>
      <c r="F7" s="608">
        <v>0</v>
      </c>
      <c r="G7" s="608">
        <v>0.17850621208462172</v>
      </c>
      <c r="H7" s="608">
        <v>9.759568122148829E-2</v>
      </c>
      <c r="I7" s="608">
        <v>0</v>
      </c>
      <c r="J7" s="608">
        <v>3.3022551960516032E-2</v>
      </c>
      <c r="K7" s="15"/>
    </row>
    <row r="8" spans="1:251">
      <c r="A8" s="609" t="s">
        <v>620</v>
      </c>
      <c r="B8" s="610">
        <v>0</v>
      </c>
      <c r="C8" s="611">
        <v>0</v>
      </c>
      <c r="D8" s="611">
        <v>0</v>
      </c>
      <c r="E8" s="611">
        <v>0</v>
      </c>
      <c r="F8" s="611">
        <v>0</v>
      </c>
      <c r="G8" s="611">
        <v>0</v>
      </c>
      <c r="H8" s="611">
        <v>0</v>
      </c>
      <c r="I8" s="611">
        <v>0</v>
      </c>
      <c r="J8" s="611">
        <v>0</v>
      </c>
      <c r="K8" s="15"/>
    </row>
    <row r="9" spans="1:251">
      <c r="A9" s="609" t="s">
        <v>354</v>
      </c>
      <c r="B9" s="610">
        <v>0</v>
      </c>
      <c r="C9" s="611">
        <v>0</v>
      </c>
      <c r="D9" s="611">
        <v>0</v>
      </c>
      <c r="E9" s="611">
        <v>0</v>
      </c>
      <c r="F9" s="611">
        <v>0</v>
      </c>
      <c r="G9" s="611">
        <v>0</v>
      </c>
      <c r="H9" s="611">
        <v>0</v>
      </c>
      <c r="I9" s="611">
        <v>0</v>
      </c>
      <c r="J9" s="611">
        <v>0</v>
      </c>
      <c r="K9" s="15"/>
    </row>
    <row r="10" spans="1:251">
      <c r="A10" s="609" t="s">
        <v>358</v>
      </c>
      <c r="B10" s="610">
        <v>0</v>
      </c>
      <c r="C10" s="611">
        <v>0</v>
      </c>
      <c r="D10" s="611">
        <v>0</v>
      </c>
      <c r="E10" s="611">
        <v>0</v>
      </c>
      <c r="F10" s="611">
        <v>0</v>
      </c>
      <c r="G10" s="611">
        <v>0.12058280672333256</v>
      </c>
      <c r="H10" s="611">
        <v>0</v>
      </c>
      <c r="I10" s="611">
        <v>0</v>
      </c>
      <c r="J10" s="611">
        <v>1.8926709965812957E-2</v>
      </c>
      <c r="K10" s="15"/>
    </row>
    <row r="11" spans="1:251">
      <c r="A11" s="609" t="s">
        <v>621</v>
      </c>
      <c r="B11" s="610">
        <v>0</v>
      </c>
      <c r="C11" s="611">
        <v>0</v>
      </c>
      <c r="D11" s="611">
        <v>0</v>
      </c>
      <c r="E11" s="611">
        <v>0</v>
      </c>
      <c r="F11" s="611">
        <v>0</v>
      </c>
      <c r="G11" s="611">
        <v>0</v>
      </c>
      <c r="H11" s="611">
        <v>9.759568122148829E-2</v>
      </c>
      <c r="I11" s="611">
        <v>0</v>
      </c>
      <c r="J11" s="611">
        <v>5.0041686185748752E-3</v>
      </c>
      <c r="K11" s="15"/>
    </row>
    <row r="12" spans="1:251">
      <c r="A12" s="609" t="s">
        <v>622</v>
      </c>
      <c r="B12" s="610">
        <v>0</v>
      </c>
      <c r="C12" s="611">
        <v>0</v>
      </c>
      <c r="D12" s="611">
        <v>0</v>
      </c>
      <c r="E12" s="611">
        <v>0</v>
      </c>
      <c r="F12" s="611">
        <v>0</v>
      </c>
      <c r="G12" s="611">
        <v>5.7923405361289142E-2</v>
      </c>
      <c r="H12" s="611">
        <v>0</v>
      </c>
      <c r="I12" s="611">
        <v>0</v>
      </c>
      <c r="J12" s="611">
        <v>9.0916733761281978E-3</v>
      </c>
      <c r="K12" s="15"/>
    </row>
    <row r="13" spans="1:251">
      <c r="A13" s="609" t="s">
        <v>623</v>
      </c>
      <c r="B13" s="610">
        <v>0</v>
      </c>
      <c r="C13" s="611">
        <v>0</v>
      </c>
      <c r="D13" s="611">
        <v>0</v>
      </c>
      <c r="E13" s="611">
        <v>0</v>
      </c>
      <c r="F13" s="611">
        <v>0</v>
      </c>
      <c r="G13" s="611">
        <v>0</v>
      </c>
      <c r="H13" s="611">
        <v>0</v>
      </c>
      <c r="I13" s="611">
        <v>0</v>
      </c>
      <c r="J13" s="611">
        <v>0</v>
      </c>
      <c r="K13" s="15"/>
    </row>
    <row r="14" spans="1:251">
      <c r="A14" s="609" t="s">
        <v>624</v>
      </c>
      <c r="B14" s="610">
        <v>0</v>
      </c>
      <c r="C14" s="611">
        <v>0</v>
      </c>
      <c r="D14" s="611">
        <v>0</v>
      </c>
      <c r="E14" s="611">
        <v>0</v>
      </c>
      <c r="F14" s="611">
        <v>0</v>
      </c>
      <c r="G14" s="611">
        <v>0</v>
      </c>
      <c r="H14" s="611">
        <v>0</v>
      </c>
      <c r="I14" s="611">
        <v>0</v>
      </c>
      <c r="J14" s="611">
        <v>0</v>
      </c>
      <c r="K14" s="15"/>
    </row>
    <row r="15" spans="1:251" ht="3.15" customHeight="1">
      <c r="A15" s="609"/>
      <c r="B15" s="612"/>
      <c r="C15" s="613"/>
      <c r="D15" s="613"/>
      <c r="E15" s="613"/>
      <c r="F15" s="613"/>
      <c r="G15" s="613"/>
      <c r="H15" s="613"/>
      <c r="I15" s="613"/>
      <c r="J15" s="613"/>
      <c r="K15" s="15"/>
    </row>
    <row r="16" spans="1:251">
      <c r="A16" s="606" t="s">
        <v>625</v>
      </c>
      <c r="B16" s="614">
        <v>0</v>
      </c>
      <c r="C16" s="615">
        <v>0</v>
      </c>
      <c r="D16" s="615">
        <v>7.7650989429692216E-2</v>
      </c>
      <c r="E16" s="615">
        <v>0</v>
      </c>
      <c r="F16" s="615">
        <v>0</v>
      </c>
      <c r="G16" s="615">
        <v>1.204058892582323</v>
      </c>
      <c r="H16" s="615">
        <v>0.16079542839081465</v>
      </c>
      <c r="I16" s="615">
        <v>0</v>
      </c>
      <c r="J16" s="615">
        <v>0.20724276985567663</v>
      </c>
      <c r="K16" s="15"/>
      <c r="M16" s="616"/>
    </row>
    <row r="17" spans="1:11">
      <c r="A17" s="609" t="s">
        <v>620</v>
      </c>
      <c r="B17" s="612">
        <v>0</v>
      </c>
      <c r="C17" s="613">
        <v>0</v>
      </c>
      <c r="D17" s="613">
        <v>0</v>
      </c>
      <c r="E17" s="613">
        <v>0</v>
      </c>
      <c r="F17" s="613">
        <v>0</v>
      </c>
      <c r="G17" s="613">
        <v>0</v>
      </c>
      <c r="H17" s="613">
        <v>0</v>
      </c>
      <c r="I17" s="613">
        <v>0</v>
      </c>
      <c r="J17" s="613">
        <v>0</v>
      </c>
      <c r="K17" s="15"/>
    </row>
    <row r="18" spans="1:11">
      <c r="A18" s="609" t="s">
        <v>354</v>
      </c>
      <c r="B18" s="612">
        <v>0</v>
      </c>
      <c r="C18" s="613">
        <v>0</v>
      </c>
      <c r="D18" s="613">
        <v>0</v>
      </c>
      <c r="E18" s="613">
        <v>0</v>
      </c>
      <c r="F18" s="613">
        <v>0</v>
      </c>
      <c r="G18" s="613">
        <v>0</v>
      </c>
      <c r="H18" s="613">
        <v>0</v>
      </c>
      <c r="I18" s="613">
        <v>0</v>
      </c>
      <c r="J18" s="613">
        <v>0</v>
      </c>
      <c r="K18" s="15"/>
    </row>
    <row r="19" spans="1:11">
      <c r="A19" s="609" t="s">
        <v>358</v>
      </c>
      <c r="B19" s="612">
        <v>0</v>
      </c>
      <c r="C19" s="613">
        <v>0</v>
      </c>
      <c r="D19" s="613">
        <v>7.7650989429692216E-2</v>
      </c>
      <c r="E19" s="613">
        <v>0</v>
      </c>
      <c r="F19" s="613">
        <v>0</v>
      </c>
      <c r="G19" s="613">
        <v>1.0755633459139264</v>
      </c>
      <c r="H19" s="613">
        <v>0</v>
      </c>
      <c r="I19" s="613">
        <v>0</v>
      </c>
      <c r="J19" s="613">
        <v>0.17882937076963359</v>
      </c>
      <c r="K19" s="15"/>
    </row>
    <row r="20" spans="1:11">
      <c r="A20" s="609" t="s">
        <v>621</v>
      </c>
      <c r="B20" s="612">
        <v>0</v>
      </c>
      <c r="C20" s="613">
        <v>0</v>
      </c>
      <c r="D20" s="613">
        <v>0</v>
      </c>
      <c r="E20" s="613">
        <v>0</v>
      </c>
      <c r="F20" s="613">
        <v>0</v>
      </c>
      <c r="G20" s="613">
        <v>0</v>
      </c>
      <c r="H20" s="613">
        <v>0.16079542839081465</v>
      </c>
      <c r="I20" s="613">
        <v>0</v>
      </c>
      <c r="J20" s="613">
        <v>8.2447033177371135E-3</v>
      </c>
      <c r="K20" s="15"/>
    </row>
    <row r="21" spans="1:11">
      <c r="A21" s="609" t="s">
        <v>622</v>
      </c>
      <c r="B21" s="612">
        <v>0</v>
      </c>
      <c r="C21" s="613">
        <v>0</v>
      </c>
      <c r="D21" s="613">
        <v>0</v>
      </c>
      <c r="E21" s="613">
        <v>0</v>
      </c>
      <c r="F21" s="613">
        <v>0</v>
      </c>
      <c r="G21" s="613">
        <v>0.1284955466683966</v>
      </c>
      <c r="H21" s="613">
        <v>0</v>
      </c>
      <c r="I21" s="613">
        <v>0</v>
      </c>
      <c r="J21" s="613">
        <v>2.0168695768305902E-2</v>
      </c>
      <c r="K21" s="15"/>
    </row>
    <row r="22" spans="1:11">
      <c r="A22" s="609" t="s">
        <v>623</v>
      </c>
      <c r="B22" s="612">
        <v>0</v>
      </c>
      <c r="C22" s="613">
        <v>0</v>
      </c>
      <c r="D22" s="613">
        <v>0</v>
      </c>
      <c r="E22" s="613">
        <v>0</v>
      </c>
      <c r="F22" s="613">
        <v>0</v>
      </c>
      <c r="G22" s="613">
        <v>0</v>
      </c>
      <c r="H22" s="613">
        <v>0</v>
      </c>
      <c r="I22" s="613">
        <v>0</v>
      </c>
      <c r="J22" s="613">
        <v>0</v>
      </c>
      <c r="K22" s="15"/>
    </row>
    <row r="23" spans="1:11">
      <c r="A23" s="609" t="s">
        <v>624</v>
      </c>
      <c r="B23" s="612">
        <v>0</v>
      </c>
      <c r="C23" s="613">
        <v>0</v>
      </c>
      <c r="D23" s="613">
        <v>0</v>
      </c>
      <c r="E23" s="613">
        <v>0</v>
      </c>
      <c r="F23" s="613">
        <v>0</v>
      </c>
      <c r="G23" s="613">
        <v>0</v>
      </c>
      <c r="H23" s="613">
        <v>0</v>
      </c>
      <c r="I23" s="613">
        <v>0</v>
      </c>
      <c r="J23" s="613">
        <v>0</v>
      </c>
      <c r="K23" s="15"/>
    </row>
    <row r="24" spans="1:11" ht="2.25" customHeight="1">
      <c r="A24" s="609"/>
      <c r="B24" s="612"/>
      <c r="C24" s="613"/>
      <c r="D24" s="613"/>
      <c r="E24" s="613"/>
      <c r="F24" s="613"/>
      <c r="G24" s="613"/>
      <c r="H24" s="613"/>
      <c r="I24" s="613"/>
      <c r="J24" s="613"/>
      <c r="K24" s="15"/>
    </row>
    <row r="25" spans="1:11">
      <c r="A25" s="606" t="s">
        <v>626</v>
      </c>
      <c r="B25" s="614">
        <v>0</v>
      </c>
      <c r="C25" s="615">
        <v>8.3149356916024375E-3</v>
      </c>
      <c r="D25" s="615">
        <v>0</v>
      </c>
      <c r="E25" s="615">
        <v>0</v>
      </c>
      <c r="F25" s="615">
        <v>0</v>
      </c>
      <c r="G25" s="615">
        <v>5.255459373228426</v>
      </c>
      <c r="H25" s="615">
        <v>1.4405398438306798</v>
      </c>
      <c r="I25" s="615">
        <v>0</v>
      </c>
      <c r="J25" s="615">
        <v>0.90068292299392538</v>
      </c>
      <c r="K25" s="15"/>
    </row>
    <row r="26" spans="1:11">
      <c r="A26" s="609" t="s">
        <v>620</v>
      </c>
      <c r="B26" s="612">
        <v>0</v>
      </c>
      <c r="C26" s="613">
        <v>0</v>
      </c>
      <c r="D26" s="613">
        <v>0</v>
      </c>
      <c r="E26" s="613">
        <v>0</v>
      </c>
      <c r="F26" s="613">
        <v>0</v>
      </c>
      <c r="G26" s="613">
        <v>0</v>
      </c>
      <c r="H26" s="613">
        <v>0</v>
      </c>
      <c r="I26" s="613">
        <v>0</v>
      </c>
      <c r="J26" s="613">
        <v>0</v>
      </c>
      <c r="K26" s="15"/>
    </row>
    <row r="27" spans="1:11">
      <c r="A27" s="609" t="s">
        <v>354</v>
      </c>
      <c r="B27" s="612">
        <v>0</v>
      </c>
      <c r="C27" s="613">
        <v>0</v>
      </c>
      <c r="D27" s="613">
        <v>0</v>
      </c>
      <c r="E27" s="613">
        <v>0</v>
      </c>
      <c r="F27" s="613">
        <v>0</v>
      </c>
      <c r="G27" s="613">
        <v>0</v>
      </c>
      <c r="H27" s="613">
        <v>0</v>
      </c>
      <c r="I27" s="613">
        <v>0</v>
      </c>
      <c r="J27" s="613">
        <v>0</v>
      </c>
      <c r="K27" s="15"/>
    </row>
    <row r="28" spans="1:11">
      <c r="A28" s="609" t="s">
        <v>358</v>
      </c>
      <c r="B28" s="612">
        <v>0</v>
      </c>
      <c r="C28" s="613">
        <v>8.3149356916024375E-3</v>
      </c>
      <c r="D28" s="613">
        <v>0</v>
      </c>
      <c r="E28" s="613">
        <v>0</v>
      </c>
      <c r="F28" s="613">
        <v>0</v>
      </c>
      <c r="G28" s="613">
        <v>4.2192932702935613</v>
      </c>
      <c r="H28" s="613">
        <v>1.4405398438306798</v>
      </c>
      <c r="I28" s="613">
        <v>0</v>
      </c>
      <c r="J28" s="613">
        <v>0.73804601115249491</v>
      </c>
      <c r="K28" s="15"/>
    </row>
    <row r="29" spans="1:11">
      <c r="A29" s="609" t="s">
        <v>621</v>
      </c>
      <c r="B29" s="612">
        <v>0</v>
      </c>
      <c r="C29" s="613">
        <v>0</v>
      </c>
      <c r="D29" s="613">
        <v>0</v>
      </c>
      <c r="E29" s="613">
        <v>0</v>
      </c>
      <c r="F29" s="613">
        <v>0</v>
      </c>
      <c r="G29" s="613">
        <v>0</v>
      </c>
      <c r="H29" s="613">
        <v>0</v>
      </c>
      <c r="I29" s="613">
        <v>0</v>
      </c>
      <c r="J29" s="613">
        <v>0</v>
      </c>
      <c r="K29" s="15"/>
    </row>
    <row r="30" spans="1:11">
      <c r="A30" s="609" t="s">
        <v>622</v>
      </c>
      <c r="B30" s="612">
        <v>0</v>
      </c>
      <c r="C30" s="613">
        <v>0</v>
      </c>
      <c r="D30" s="613">
        <v>0</v>
      </c>
      <c r="E30" s="613">
        <v>0</v>
      </c>
      <c r="F30" s="613">
        <v>0</v>
      </c>
      <c r="G30" s="613">
        <v>1.0361661029348646</v>
      </c>
      <c r="H30" s="613">
        <v>0</v>
      </c>
      <c r="I30" s="613">
        <v>0</v>
      </c>
      <c r="J30" s="613">
        <v>0.16263691184143036</v>
      </c>
      <c r="K30" s="15"/>
    </row>
    <row r="31" spans="1:11">
      <c r="A31" s="609" t="s">
        <v>623</v>
      </c>
      <c r="B31" s="612">
        <v>0</v>
      </c>
      <c r="C31" s="613">
        <v>0</v>
      </c>
      <c r="D31" s="613">
        <v>0</v>
      </c>
      <c r="E31" s="613">
        <v>0</v>
      </c>
      <c r="F31" s="613">
        <v>0</v>
      </c>
      <c r="G31" s="613">
        <v>0</v>
      </c>
      <c r="H31" s="613">
        <v>0</v>
      </c>
      <c r="I31" s="613">
        <v>0</v>
      </c>
      <c r="J31" s="613">
        <v>0</v>
      </c>
      <c r="K31" s="15"/>
    </row>
    <row r="32" spans="1:11">
      <c r="A32" s="609" t="s">
        <v>624</v>
      </c>
      <c r="B32" s="612">
        <v>0</v>
      </c>
      <c r="C32" s="613">
        <v>0</v>
      </c>
      <c r="D32" s="613">
        <v>0</v>
      </c>
      <c r="E32" s="613">
        <v>0</v>
      </c>
      <c r="F32" s="613">
        <v>0</v>
      </c>
      <c r="G32" s="613">
        <v>0</v>
      </c>
      <c r="H32" s="613">
        <v>0</v>
      </c>
      <c r="I32" s="613">
        <v>0</v>
      </c>
      <c r="J32" s="613">
        <v>0</v>
      </c>
      <c r="K32" s="15"/>
    </row>
    <row r="33" spans="1:11" ht="3.75" customHeight="1">
      <c r="A33" s="609"/>
      <c r="B33" s="612"/>
      <c r="C33" s="613"/>
      <c r="D33" s="613"/>
      <c r="E33" s="613"/>
      <c r="F33" s="613"/>
      <c r="G33" s="613"/>
      <c r="H33" s="613"/>
      <c r="I33" s="613"/>
      <c r="J33" s="613"/>
      <c r="K33" s="15"/>
    </row>
    <row r="34" spans="1:11">
      <c r="A34" s="606" t="s">
        <v>627</v>
      </c>
      <c r="B34" s="614">
        <v>0.19533405055113728</v>
      </c>
      <c r="C34" s="615">
        <v>68.498817464832868</v>
      </c>
      <c r="D34" s="615">
        <v>8.3481238482133726</v>
      </c>
      <c r="E34" s="615">
        <v>27.798322953677346</v>
      </c>
      <c r="F34" s="615">
        <v>0</v>
      </c>
      <c r="G34" s="615">
        <v>25.596528218241261</v>
      </c>
      <c r="H34" s="615">
        <v>70.882407730222937</v>
      </c>
      <c r="I34" s="615">
        <v>72.110941082783427</v>
      </c>
      <c r="J34" s="615">
        <v>27.369634398993469</v>
      </c>
      <c r="K34" s="15"/>
    </row>
    <row r="35" spans="1:11">
      <c r="A35" s="609" t="s">
        <v>620</v>
      </c>
      <c r="B35" s="612">
        <v>0</v>
      </c>
      <c r="C35" s="613">
        <v>0</v>
      </c>
      <c r="D35" s="613">
        <v>0</v>
      </c>
      <c r="E35" s="613">
        <v>0</v>
      </c>
      <c r="F35" s="613">
        <v>0</v>
      </c>
      <c r="G35" s="613">
        <v>0</v>
      </c>
      <c r="H35" s="613">
        <v>0</v>
      </c>
      <c r="I35" s="613">
        <v>0</v>
      </c>
      <c r="J35" s="613">
        <v>0</v>
      </c>
      <c r="K35" s="15"/>
    </row>
    <row r="36" spans="1:11">
      <c r="A36" s="609" t="s">
        <v>354</v>
      </c>
      <c r="B36" s="612">
        <v>0</v>
      </c>
      <c r="C36" s="613">
        <v>0</v>
      </c>
      <c r="D36" s="613">
        <v>0</v>
      </c>
      <c r="E36" s="613">
        <v>0</v>
      </c>
      <c r="F36" s="613">
        <v>0</v>
      </c>
      <c r="G36" s="613">
        <v>0</v>
      </c>
      <c r="H36" s="613">
        <v>0</v>
      </c>
      <c r="I36" s="613">
        <v>0</v>
      </c>
      <c r="J36" s="613">
        <v>0</v>
      </c>
      <c r="K36" s="15"/>
    </row>
    <row r="37" spans="1:11">
      <c r="A37" s="609" t="s">
        <v>358</v>
      </c>
      <c r="B37" s="612">
        <v>0.19533405055113728</v>
      </c>
      <c r="C37" s="613">
        <v>68.498817464832868</v>
      </c>
      <c r="D37" s="613">
        <v>8.3481238482133726</v>
      </c>
      <c r="E37" s="613">
        <v>27.798322953677346</v>
      </c>
      <c r="F37" s="613">
        <v>0</v>
      </c>
      <c r="G37" s="613">
        <v>25.103273905550662</v>
      </c>
      <c r="H37" s="613">
        <v>70.882407730222937</v>
      </c>
      <c r="I37" s="613">
        <v>72.110941082783427</v>
      </c>
      <c r="J37" s="613">
        <v>27.292213068628346</v>
      </c>
      <c r="K37" s="15"/>
    </row>
    <row r="38" spans="1:11">
      <c r="A38" s="609" t="s">
        <v>621</v>
      </c>
      <c r="B38" s="612">
        <v>0</v>
      </c>
      <c r="C38" s="613">
        <v>0</v>
      </c>
      <c r="D38" s="613">
        <v>0</v>
      </c>
      <c r="E38" s="613">
        <v>0</v>
      </c>
      <c r="F38" s="613">
        <v>0</v>
      </c>
      <c r="G38" s="613">
        <v>0</v>
      </c>
      <c r="H38" s="613">
        <v>0</v>
      </c>
      <c r="I38" s="613">
        <v>0</v>
      </c>
      <c r="J38" s="613">
        <v>0</v>
      </c>
      <c r="K38" s="15"/>
    </row>
    <row r="39" spans="1:11">
      <c r="A39" s="609" t="s">
        <v>622</v>
      </c>
      <c r="B39" s="612">
        <v>0</v>
      </c>
      <c r="C39" s="613">
        <v>0</v>
      </c>
      <c r="D39" s="613">
        <v>0</v>
      </c>
      <c r="E39" s="613">
        <v>0</v>
      </c>
      <c r="F39" s="613">
        <v>0</v>
      </c>
      <c r="G39" s="613">
        <v>0.49325431269060033</v>
      </c>
      <c r="H39" s="613">
        <v>0</v>
      </c>
      <c r="I39" s="613">
        <v>0</v>
      </c>
      <c r="J39" s="613">
        <v>7.7421330365127147E-2</v>
      </c>
      <c r="K39" s="15"/>
    </row>
    <row r="40" spans="1:11">
      <c r="A40" s="609" t="s">
        <v>623</v>
      </c>
      <c r="B40" s="612">
        <v>0</v>
      </c>
      <c r="C40" s="613">
        <v>0</v>
      </c>
      <c r="D40" s="613">
        <v>0</v>
      </c>
      <c r="E40" s="613">
        <v>0</v>
      </c>
      <c r="F40" s="613">
        <v>0</v>
      </c>
      <c r="G40" s="613">
        <v>0</v>
      </c>
      <c r="H40" s="613">
        <v>0</v>
      </c>
      <c r="I40" s="613">
        <v>0</v>
      </c>
      <c r="J40" s="613">
        <v>0</v>
      </c>
      <c r="K40" s="15"/>
    </row>
    <row r="41" spans="1:11">
      <c r="A41" s="609" t="s">
        <v>624</v>
      </c>
      <c r="B41" s="612">
        <v>0</v>
      </c>
      <c r="C41" s="613">
        <v>0</v>
      </c>
      <c r="D41" s="613">
        <v>0</v>
      </c>
      <c r="E41" s="613">
        <v>0</v>
      </c>
      <c r="F41" s="613">
        <v>0</v>
      </c>
      <c r="G41" s="613">
        <v>0</v>
      </c>
      <c r="H41" s="613">
        <v>0</v>
      </c>
      <c r="I41" s="613">
        <v>0</v>
      </c>
      <c r="J41" s="613">
        <v>0</v>
      </c>
      <c r="K41" s="15"/>
    </row>
    <row r="42" spans="1:11" ht="3.15" customHeight="1">
      <c r="A42" s="609"/>
      <c r="B42" s="612"/>
      <c r="C42" s="613"/>
      <c r="D42" s="613"/>
      <c r="E42" s="613"/>
      <c r="F42" s="613"/>
      <c r="G42" s="613"/>
      <c r="H42" s="613"/>
      <c r="I42" s="613"/>
      <c r="J42" s="613"/>
      <c r="K42" s="15"/>
    </row>
    <row r="43" spans="1:11">
      <c r="A43" s="606" t="s">
        <v>628</v>
      </c>
      <c r="B43" s="614">
        <v>0.16243760685017136</v>
      </c>
      <c r="C43" s="615">
        <v>21.988101204423423</v>
      </c>
      <c r="D43" s="615">
        <v>5.0650666643432514</v>
      </c>
      <c r="E43" s="615">
        <v>13.285344630690524</v>
      </c>
      <c r="F43" s="615">
        <v>0</v>
      </c>
      <c r="G43" s="615">
        <v>0.17620551723047811</v>
      </c>
      <c r="H43" s="615">
        <v>19.863986448700022</v>
      </c>
      <c r="I43" s="615">
        <v>27.889058917216573</v>
      </c>
      <c r="J43" s="615">
        <v>7.9396798629759457</v>
      </c>
      <c r="K43" s="15"/>
    </row>
    <row r="44" spans="1:11" ht="13.65" customHeight="1">
      <c r="A44" s="609" t="s">
        <v>620</v>
      </c>
      <c r="B44" s="612">
        <v>0</v>
      </c>
      <c r="C44" s="613">
        <v>0</v>
      </c>
      <c r="D44" s="613">
        <v>0</v>
      </c>
      <c r="E44" s="613">
        <v>0</v>
      </c>
      <c r="F44" s="613">
        <v>0</v>
      </c>
      <c r="G44" s="613">
        <v>0</v>
      </c>
      <c r="H44" s="613">
        <v>0</v>
      </c>
      <c r="I44" s="613">
        <v>0</v>
      </c>
      <c r="J44" s="613">
        <v>0</v>
      </c>
      <c r="K44" s="15"/>
    </row>
    <row r="45" spans="1:11">
      <c r="A45" s="609" t="s">
        <v>354</v>
      </c>
      <c r="B45" s="612">
        <v>0</v>
      </c>
      <c r="C45" s="613">
        <v>0</v>
      </c>
      <c r="D45" s="613">
        <v>0</v>
      </c>
      <c r="E45" s="613">
        <v>0</v>
      </c>
      <c r="F45" s="613">
        <v>0</v>
      </c>
      <c r="G45" s="613">
        <v>0</v>
      </c>
      <c r="H45" s="613">
        <v>0</v>
      </c>
      <c r="I45" s="613">
        <v>0</v>
      </c>
      <c r="J45" s="613">
        <v>0</v>
      </c>
      <c r="K45" s="15"/>
    </row>
    <row r="46" spans="1:11" ht="12.75" customHeight="1">
      <c r="A46" s="609" t="s">
        <v>358</v>
      </c>
      <c r="B46" s="612">
        <v>0.16164154888897811</v>
      </c>
      <c r="C46" s="613">
        <v>21.988101204423423</v>
      </c>
      <c r="D46" s="613">
        <v>5.0650666643432514</v>
      </c>
      <c r="E46" s="613">
        <v>13.285344630690524</v>
      </c>
      <c r="F46" s="613">
        <v>0</v>
      </c>
      <c r="G46" s="613">
        <v>0.17620551723047811</v>
      </c>
      <c r="H46" s="613">
        <v>19.863986448700022</v>
      </c>
      <c r="I46" s="613">
        <v>27.889058917216573</v>
      </c>
      <c r="J46" s="613">
        <v>7.9394989501279873</v>
      </c>
      <c r="K46" s="15"/>
    </row>
    <row r="47" spans="1:11">
      <c r="A47" s="609" t="s">
        <v>621</v>
      </c>
      <c r="B47" s="612">
        <v>0</v>
      </c>
      <c r="C47" s="613">
        <v>0</v>
      </c>
      <c r="D47" s="613">
        <v>0</v>
      </c>
      <c r="E47" s="613">
        <v>0</v>
      </c>
      <c r="F47" s="613">
        <v>0</v>
      </c>
      <c r="G47" s="613">
        <v>0</v>
      </c>
      <c r="H47" s="613">
        <v>0</v>
      </c>
      <c r="I47" s="613">
        <v>0</v>
      </c>
      <c r="J47" s="613">
        <v>0</v>
      </c>
      <c r="K47" s="15"/>
    </row>
    <row r="48" spans="1:11">
      <c r="A48" s="609" t="s">
        <v>622</v>
      </c>
      <c r="B48" s="612">
        <v>0</v>
      </c>
      <c r="C48" s="613">
        <v>0</v>
      </c>
      <c r="D48" s="613">
        <v>0</v>
      </c>
      <c r="E48" s="613">
        <v>0</v>
      </c>
      <c r="F48" s="613">
        <v>0</v>
      </c>
      <c r="G48" s="613">
        <v>0</v>
      </c>
      <c r="H48" s="613">
        <v>0</v>
      </c>
      <c r="I48" s="613">
        <v>0</v>
      </c>
      <c r="J48" s="613">
        <v>0</v>
      </c>
      <c r="K48" s="15"/>
    </row>
    <row r="49" spans="1:11">
      <c r="A49" s="609" t="s">
        <v>623</v>
      </c>
      <c r="B49" s="612">
        <v>0</v>
      </c>
      <c r="C49" s="613">
        <v>0</v>
      </c>
      <c r="D49" s="613">
        <v>0</v>
      </c>
      <c r="E49" s="613">
        <v>0</v>
      </c>
      <c r="F49" s="613">
        <v>0</v>
      </c>
      <c r="G49" s="613">
        <v>0</v>
      </c>
      <c r="H49" s="613">
        <v>0</v>
      </c>
      <c r="I49" s="613">
        <v>0</v>
      </c>
      <c r="J49" s="613">
        <v>0</v>
      </c>
      <c r="K49" s="15"/>
    </row>
    <row r="50" spans="1:11">
      <c r="A50" s="609" t="s">
        <v>624</v>
      </c>
      <c r="B50" s="612">
        <v>7.9605796119326363E-4</v>
      </c>
      <c r="C50" s="613">
        <v>0</v>
      </c>
      <c r="D50" s="613">
        <v>0</v>
      </c>
      <c r="E50" s="613">
        <v>0</v>
      </c>
      <c r="F50" s="613">
        <v>0</v>
      </c>
      <c r="G50" s="613">
        <v>0</v>
      </c>
      <c r="H50" s="613">
        <v>0</v>
      </c>
      <c r="I50" s="613">
        <v>0</v>
      </c>
      <c r="J50" s="613">
        <v>1.8091284795775198E-4</v>
      </c>
      <c r="K50" s="15"/>
    </row>
    <row r="51" spans="1:11" ht="3.15" customHeight="1">
      <c r="A51" s="609"/>
      <c r="B51" s="612"/>
      <c r="C51" s="613"/>
      <c r="D51" s="613"/>
      <c r="E51" s="613"/>
      <c r="F51" s="613"/>
      <c r="G51" s="613"/>
      <c r="H51" s="613"/>
      <c r="I51" s="613"/>
      <c r="J51" s="613"/>
      <c r="K51" s="15"/>
    </row>
    <row r="52" spans="1:11">
      <c r="A52" s="606" t="s">
        <v>629</v>
      </c>
      <c r="B52" s="614">
        <v>98.016180414385389</v>
      </c>
      <c r="C52" s="615">
        <v>9.5024416677261936</v>
      </c>
      <c r="D52" s="615">
        <v>65.164741290225763</v>
      </c>
      <c r="E52" s="615">
        <v>58.91633241563212</v>
      </c>
      <c r="F52" s="615">
        <v>100</v>
      </c>
      <c r="G52" s="615">
        <v>67.589241786632897</v>
      </c>
      <c r="H52" s="615">
        <v>7.5546748676340485</v>
      </c>
      <c r="I52" s="615">
        <v>0</v>
      </c>
      <c r="J52" s="615">
        <v>60.42852043709086</v>
      </c>
      <c r="K52" s="15"/>
    </row>
    <row r="53" spans="1:11">
      <c r="A53" s="609" t="s">
        <v>620</v>
      </c>
      <c r="B53" s="612">
        <v>9.983225685187934</v>
      </c>
      <c r="C53" s="613">
        <v>0</v>
      </c>
      <c r="D53" s="613">
        <v>0</v>
      </c>
      <c r="E53" s="613">
        <v>0</v>
      </c>
      <c r="F53" s="613">
        <v>99.57363514700657</v>
      </c>
      <c r="G53" s="613">
        <v>0</v>
      </c>
      <c r="H53" s="613">
        <v>0</v>
      </c>
      <c r="I53" s="613">
        <v>0</v>
      </c>
      <c r="J53" s="613">
        <v>17.55235524765024</v>
      </c>
      <c r="K53" s="15"/>
    </row>
    <row r="54" spans="1:11">
      <c r="A54" s="609" t="s">
        <v>358</v>
      </c>
      <c r="B54" s="612">
        <v>85.81487244354625</v>
      </c>
      <c r="C54" s="613">
        <v>9.5024416677261936</v>
      </c>
      <c r="D54" s="613">
        <v>62.052841168002018</v>
      </c>
      <c r="E54" s="613">
        <v>36.553182485019406</v>
      </c>
      <c r="F54" s="613">
        <v>0.42636485299343291</v>
      </c>
      <c r="G54" s="613">
        <v>67.589241786632897</v>
      </c>
      <c r="H54" s="613">
        <v>7.5546748676340485</v>
      </c>
      <c r="I54" s="613">
        <v>0</v>
      </c>
      <c r="J54" s="613">
        <v>41.51066241797627</v>
      </c>
      <c r="K54" s="15"/>
    </row>
    <row r="55" spans="1:11">
      <c r="A55" s="535" t="s">
        <v>630</v>
      </c>
      <c r="B55" s="612">
        <v>0</v>
      </c>
      <c r="C55" s="613">
        <v>0</v>
      </c>
      <c r="D55" s="613">
        <v>0</v>
      </c>
      <c r="E55" s="613">
        <v>0</v>
      </c>
      <c r="F55" s="613">
        <v>0</v>
      </c>
      <c r="G55" s="613">
        <v>0</v>
      </c>
      <c r="H55" s="613">
        <v>0</v>
      </c>
      <c r="I55" s="613">
        <v>0</v>
      </c>
      <c r="J55" s="613">
        <v>0</v>
      </c>
      <c r="K55" s="15"/>
    </row>
    <row r="56" spans="1:11">
      <c r="A56" s="535" t="s">
        <v>631</v>
      </c>
      <c r="B56" s="612">
        <v>85.81487244354625</v>
      </c>
      <c r="C56" s="613">
        <v>9.5024416677261936</v>
      </c>
      <c r="D56" s="613">
        <v>62.052841168002018</v>
      </c>
      <c r="E56" s="613">
        <v>36.553182485019406</v>
      </c>
      <c r="F56" s="613">
        <v>0.42636485299343291</v>
      </c>
      <c r="G56" s="613">
        <v>67.589241786632897</v>
      </c>
      <c r="H56" s="613">
        <v>7.5546748676340485</v>
      </c>
      <c r="I56" s="613">
        <v>0</v>
      </c>
      <c r="J56" s="613">
        <v>41.51066241797627</v>
      </c>
      <c r="K56" s="15"/>
    </row>
    <row r="57" spans="1:11">
      <c r="A57" s="617" t="s">
        <v>632</v>
      </c>
      <c r="B57" s="612">
        <v>4.4272287530490087E-4</v>
      </c>
      <c r="C57" s="613">
        <v>0</v>
      </c>
      <c r="D57" s="613">
        <v>6.5969380431433491</v>
      </c>
      <c r="E57" s="613">
        <v>0</v>
      </c>
      <c r="F57" s="613">
        <v>0</v>
      </c>
      <c r="G57" s="613">
        <v>66.976807497381387</v>
      </c>
      <c r="H57" s="613">
        <v>0</v>
      </c>
      <c r="I57" s="613">
        <v>0</v>
      </c>
      <c r="J57" s="613">
        <v>11.36309655668089</v>
      </c>
      <c r="K57" s="15"/>
    </row>
    <row r="58" spans="1:11">
      <c r="A58" s="609" t="s">
        <v>622</v>
      </c>
      <c r="B58" s="612">
        <v>0</v>
      </c>
      <c r="C58" s="613">
        <v>0</v>
      </c>
      <c r="D58" s="613">
        <v>0</v>
      </c>
      <c r="E58" s="613">
        <v>0</v>
      </c>
      <c r="F58" s="613">
        <v>0</v>
      </c>
      <c r="G58" s="613">
        <v>0</v>
      </c>
      <c r="H58" s="613">
        <v>0</v>
      </c>
      <c r="I58" s="613">
        <v>0</v>
      </c>
      <c r="J58" s="613">
        <v>0</v>
      </c>
      <c r="K58" s="15"/>
    </row>
    <row r="59" spans="1:11">
      <c r="A59" s="609" t="s">
        <v>624</v>
      </c>
      <c r="B59" s="612">
        <v>2.2180822856512079</v>
      </c>
      <c r="C59" s="613">
        <v>0</v>
      </c>
      <c r="D59" s="613">
        <v>3.1119001222237435</v>
      </c>
      <c r="E59" s="613">
        <v>22.363149930612714</v>
      </c>
      <c r="F59" s="613">
        <v>0</v>
      </c>
      <c r="G59" s="613">
        <v>0</v>
      </c>
      <c r="H59" s="613">
        <v>0</v>
      </c>
      <c r="I59" s="613">
        <v>0</v>
      </c>
      <c r="J59" s="613">
        <v>1.3655027714643486</v>
      </c>
      <c r="K59" s="15"/>
    </row>
    <row r="60" spans="1:11" ht="3.15" customHeight="1">
      <c r="A60" s="609"/>
      <c r="B60" s="612">
        <v>0</v>
      </c>
      <c r="C60" s="613">
        <v>0</v>
      </c>
      <c r="D60" s="613">
        <v>0</v>
      </c>
      <c r="E60" s="613">
        <v>0</v>
      </c>
      <c r="F60" s="613">
        <v>0</v>
      </c>
      <c r="G60" s="613">
        <v>0</v>
      </c>
      <c r="H60" s="613">
        <v>0</v>
      </c>
      <c r="I60" s="613">
        <v>0</v>
      </c>
      <c r="J60" s="613">
        <v>0</v>
      </c>
      <c r="K60" s="15"/>
    </row>
    <row r="61" spans="1:11">
      <c r="A61" s="606" t="s">
        <v>633</v>
      </c>
      <c r="B61" s="614">
        <v>1.6260479282132874</v>
      </c>
      <c r="C61" s="615">
        <v>2.3247273259264381E-3</v>
      </c>
      <c r="D61" s="615">
        <v>21.34441720778792</v>
      </c>
      <c r="E61" s="615">
        <v>0</v>
      </c>
      <c r="F61" s="615">
        <v>0</v>
      </c>
      <c r="G61" s="615">
        <v>0</v>
      </c>
      <c r="H61" s="615">
        <v>0</v>
      </c>
      <c r="I61" s="615">
        <v>0</v>
      </c>
      <c r="J61" s="615">
        <v>3.1212170561296122</v>
      </c>
      <c r="K61" s="15"/>
    </row>
    <row r="62" spans="1:11">
      <c r="A62" s="609" t="s">
        <v>358</v>
      </c>
      <c r="B62" s="612">
        <v>0.42677323313961302</v>
      </c>
      <c r="C62" s="613">
        <v>3.6791883233324048E-4</v>
      </c>
      <c r="D62" s="613">
        <v>0</v>
      </c>
      <c r="E62" s="613">
        <v>0</v>
      </c>
      <c r="F62" s="613">
        <v>0</v>
      </c>
      <c r="G62" s="613">
        <v>0</v>
      </c>
      <c r="H62" s="613">
        <v>0</v>
      </c>
      <c r="I62" s="613">
        <v>0</v>
      </c>
      <c r="J62" s="613">
        <v>9.707389792207248E-2</v>
      </c>
      <c r="K62" s="15"/>
    </row>
    <row r="63" spans="1:11">
      <c r="A63" s="609" t="s">
        <v>634</v>
      </c>
      <c r="B63" s="612">
        <v>1.1992746950736746</v>
      </c>
      <c r="C63" s="613">
        <v>1.3804673313564492E-3</v>
      </c>
      <c r="D63" s="613">
        <v>21.34441720778792</v>
      </c>
      <c r="E63" s="613">
        <v>0</v>
      </c>
      <c r="F63" s="613">
        <v>0</v>
      </c>
      <c r="G63" s="613">
        <v>0</v>
      </c>
      <c r="H63" s="613">
        <v>0</v>
      </c>
      <c r="I63" s="613">
        <v>0</v>
      </c>
      <c r="J63" s="613">
        <v>3.0240099607121271</v>
      </c>
      <c r="K63" s="15"/>
    </row>
    <row r="64" spans="1:11">
      <c r="A64" s="609" t="s">
        <v>624</v>
      </c>
      <c r="B64" s="612">
        <v>0</v>
      </c>
      <c r="C64" s="613">
        <v>5.7634116223674852E-4</v>
      </c>
      <c r="D64" s="613">
        <v>0</v>
      </c>
      <c r="E64" s="613">
        <v>0</v>
      </c>
      <c r="F64" s="613">
        <v>0</v>
      </c>
      <c r="G64" s="613">
        <v>0</v>
      </c>
      <c r="H64" s="613">
        <v>0</v>
      </c>
      <c r="I64" s="613">
        <v>0</v>
      </c>
      <c r="J64" s="613">
        <v>1.3319749541257809E-4</v>
      </c>
      <c r="K64" s="15"/>
    </row>
    <row r="65" spans="1:11" ht="4.6500000000000004" customHeight="1">
      <c r="A65" s="618"/>
      <c r="B65" s="619"/>
      <c r="C65" s="15"/>
      <c r="D65" s="15"/>
      <c r="E65" s="15"/>
      <c r="F65" s="15"/>
      <c r="G65" s="15"/>
      <c r="H65" s="15"/>
      <c r="I65" s="15"/>
      <c r="J65" s="15"/>
      <c r="K65" s="15"/>
    </row>
    <row r="66" spans="1:11" s="76" customFormat="1" ht="24.75" customHeight="1">
      <c r="A66" s="620" t="s">
        <v>635</v>
      </c>
      <c r="B66" s="621">
        <v>2320406.4151699999</v>
      </c>
      <c r="C66" s="622">
        <v>2359694.3774099997</v>
      </c>
      <c r="D66" s="622">
        <v>1316037.15227</v>
      </c>
      <c r="E66" s="622">
        <v>210166.77908000001</v>
      </c>
      <c r="F66" s="622">
        <v>1567182.07495</v>
      </c>
      <c r="G66" s="622">
        <v>1602614.5289799999</v>
      </c>
      <c r="H66" s="622">
        <v>523528.91399000003</v>
      </c>
      <c r="I66" s="622">
        <v>310689.37255000003</v>
      </c>
      <c r="J66" s="622">
        <v>10210319.614399999</v>
      </c>
      <c r="K66" s="21"/>
    </row>
    <row r="67" spans="1:11" ht="6" customHeight="1" thickBot="1">
      <c r="A67" s="623"/>
      <c r="B67" s="23"/>
      <c r="C67" s="23"/>
      <c r="D67" s="23"/>
      <c r="E67" s="23"/>
      <c r="F67" s="23"/>
      <c r="G67" s="23"/>
      <c r="H67" s="23"/>
      <c r="I67" s="23"/>
      <c r="J67" s="23"/>
      <c r="K67" s="15"/>
    </row>
    <row r="68" spans="1:11">
      <c r="A68" s="15" t="s">
        <v>580</v>
      </c>
      <c r="B68" s="15"/>
      <c r="C68" s="15"/>
      <c r="D68" s="15"/>
      <c r="E68" s="15"/>
      <c r="F68" s="15"/>
      <c r="G68" s="15"/>
      <c r="H68" s="15"/>
      <c r="I68" s="15"/>
      <c r="J68" s="15"/>
      <c r="K68" s="15"/>
    </row>
    <row r="69" spans="1:11">
      <c r="A69" s="15" t="s">
        <v>636</v>
      </c>
      <c r="B69" s="15"/>
      <c r="C69" s="15"/>
      <c r="D69" s="15"/>
      <c r="E69" s="15"/>
      <c r="F69" s="15"/>
      <c r="G69" s="15"/>
      <c r="H69" s="15"/>
      <c r="I69" s="15"/>
      <c r="J69" s="15"/>
      <c r="K69" s="15"/>
    </row>
    <row r="70" spans="1:11">
      <c r="A70" s="15" t="s">
        <v>637</v>
      </c>
      <c r="B70" s="624"/>
      <c r="C70" s="624"/>
      <c r="D70" s="624"/>
      <c r="E70" s="624"/>
      <c r="F70" s="624"/>
      <c r="G70" s="624"/>
      <c r="H70" s="624"/>
      <c r="I70" s="624"/>
      <c r="J70" s="624"/>
      <c r="K70" s="15"/>
    </row>
    <row r="71" spans="1:11" ht="13.8">
      <c r="A71" s="625" t="s">
        <v>638</v>
      </c>
      <c r="B71" s="624"/>
      <c r="C71" s="624"/>
      <c r="D71" s="624"/>
      <c r="E71" s="624"/>
      <c r="F71" s="624"/>
      <c r="G71" s="624"/>
      <c r="H71" s="624"/>
      <c r="I71" s="624"/>
      <c r="J71" s="624"/>
      <c r="K71" s="15"/>
    </row>
    <row r="72" spans="1:11">
      <c r="A72" s="26" t="s">
        <v>362</v>
      </c>
      <c r="B72" s="15"/>
      <c r="C72" s="15"/>
      <c r="D72" s="15"/>
      <c r="E72" s="15"/>
      <c r="F72" s="15"/>
      <c r="G72" s="626"/>
      <c r="H72" s="626"/>
      <c r="I72" s="626"/>
      <c r="J72" s="626"/>
      <c r="K72" s="15"/>
    </row>
    <row r="73" spans="1:11">
      <c r="A73" s="627" t="s">
        <v>330</v>
      </c>
      <c r="B73" s="627"/>
      <c r="C73" s="627"/>
      <c r="D73" s="627"/>
      <c r="E73" s="627"/>
      <c r="F73" s="627"/>
      <c r="G73" s="627"/>
      <c r="H73" s="627"/>
      <c r="I73" s="627"/>
      <c r="J73" s="627"/>
      <c r="K73" s="15"/>
    </row>
    <row r="74" spans="1:11">
      <c r="A74" s="627"/>
      <c r="B74" s="627"/>
      <c r="C74" s="627"/>
      <c r="D74" s="627"/>
      <c r="E74" s="627"/>
      <c r="F74" s="627"/>
      <c r="G74" s="627"/>
      <c r="H74" s="627"/>
      <c r="I74" s="627"/>
      <c r="J74" s="627"/>
      <c r="K74" s="15"/>
    </row>
    <row r="75" spans="1:11">
      <c r="A75" s="627"/>
      <c r="B75" s="627"/>
      <c r="C75" s="627"/>
      <c r="D75" s="627"/>
      <c r="E75" s="627"/>
      <c r="F75" s="627"/>
      <c r="G75" s="627"/>
      <c r="H75" s="627"/>
      <c r="I75" s="627"/>
      <c r="J75" s="627"/>
      <c r="K75" s="15"/>
    </row>
    <row r="76" spans="1:11">
      <c r="A76" s="305" t="s">
        <v>639</v>
      </c>
      <c r="B76" s="628"/>
      <c r="C76" s="628"/>
      <c r="D76" s="628"/>
      <c r="E76" s="628"/>
      <c r="F76" s="628"/>
      <c r="G76" s="628"/>
      <c r="H76" s="628"/>
      <c r="I76" s="628"/>
      <c r="J76" s="628"/>
      <c r="K76" s="15"/>
    </row>
    <row r="77" spans="1:11">
      <c r="B77" s="629"/>
      <c r="C77" s="629"/>
      <c r="D77" s="629"/>
      <c r="E77" s="629"/>
      <c r="F77" s="629"/>
      <c r="G77" s="629"/>
      <c r="H77" s="629"/>
      <c r="I77" s="629"/>
      <c r="J77" s="629"/>
    </row>
  </sheetData>
  <mergeCells count="4">
    <mergeCell ref="A2:J2"/>
    <mergeCell ref="A3:J3"/>
    <mergeCell ref="A4:J4"/>
    <mergeCell ref="A73:J75"/>
  </mergeCells>
  <hyperlinks>
    <hyperlink ref="A71" r:id="rId1" xr:uid="{C381509A-9091-4616-80DE-8D9E97FA28A0}"/>
    <hyperlink ref="A1" location="Índice!A1" display="Volver al Índice" xr:uid="{608A4866-D221-49B7-B0B9-272A6409A04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D2B14-7B87-4384-A10A-663B721ACC41}">
  <dimension ref="A1:N23"/>
  <sheetViews>
    <sheetView showGridLines="0" zoomScaleNormal="75" workbookViewId="0"/>
  </sheetViews>
  <sheetFormatPr baseColWidth="10" defaultRowHeight="13.2"/>
  <cols>
    <col min="1" max="1" width="35.44140625" style="7" customWidth="1"/>
    <col min="2" max="10" width="11.44140625" style="7" customWidth="1"/>
    <col min="11" max="11" width="17.109375" style="7" customWidth="1"/>
    <col min="12" max="12" width="14" style="7" customWidth="1"/>
    <col min="13" max="13" width="11.5546875" style="7"/>
    <col min="14" max="14" width="12.44140625" style="7" customWidth="1"/>
    <col min="15" max="16384" width="11.5546875" style="7"/>
  </cols>
  <sheetData>
    <row r="1" spans="1:14" s="96" customFormat="1" ht="20.100000000000001" customHeight="1">
      <c r="A1" s="1215" t="s">
        <v>1044</v>
      </c>
      <c r="B1" s="68"/>
      <c r="C1" s="68"/>
      <c r="D1" s="68"/>
      <c r="E1" s="68"/>
      <c r="F1" s="68"/>
      <c r="G1" s="68"/>
      <c r="H1" s="68"/>
      <c r="I1" s="68"/>
      <c r="J1" s="68"/>
      <c r="K1" s="68"/>
    </row>
    <row r="2" spans="1:14" s="97" customFormat="1" ht="24" customHeight="1">
      <c r="A2" s="360" t="s">
        <v>640</v>
      </c>
      <c r="B2" s="360"/>
      <c r="C2" s="360"/>
      <c r="D2" s="360"/>
      <c r="E2" s="360"/>
      <c r="F2" s="360"/>
      <c r="G2" s="360"/>
      <c r="H2" s="360"/>
      <c r="I2" s="360"/>
      <c r="J2" s="360"/>
      <c r="K2" s="360"/>
      <c r="L2" s="630"/>
      <c r="M2" s="630"/>
      <c r="N2" s="630"/>
    </row>
    <row r="3" spans="1:14" s="96" customFormat="1" ht="20.100000000000001" customHeight="1">
      <c r="A3" s="98">
        <v>45777</v>
      </c>
      <c r="B3" s="98"/>
      <c r="C3" s="98"/>
      <c r="D3" s="98"/>
      <c r="E3" s="98"/>
      <c r="F3" s="98"/>
      <c r="G3" s="98"/>
      <c r="H3" s="98"/>
      <c r="I3" s="98"/>
      <c r="J3" s="98"/>
      <c r="K3" s="98"/>
      <c r="L3" s="631"/>
      <c r="M3" s="631"/>
      <c r="N3" s="631"/>
    </row>
    <row r="4" spans="1:14" s="103" customFormat="1" ht="20.100000000000001" customHeight="1">
      <c r="A4" s="201" t="s">
        <v>65</v>
      </c>
      <c r="B4" s="201"/>
      <c r="C4" s="201"/>
      <c r="D4" s="201"/>
      <c r="E4" s="201"/>
      <c r="F4" s="201"/>
      <c r="G4" s="201"/>
      <c r="H4" s="201"/>
      <c r="I4" s="201"/>
      <c r="J4" s="201"/>
      <c r="K4" s="201"/>
      <c r="L4" s="632"/>
      <c r="M4" s="632"/>
      <c r="N4" s="632"/>
    </row>
    <row r="5" spans="1:14" ht="6.75" customHeight="1" thickBot="1">
      <c r="A5" s="633"/>
    </row>
    <row r="6" spans="1:14" s="30" customFormat="1" ht="60" customHeight="1">
      <c r="A6" s="180" t="s">
        <v>1</v>
      </c>
      <c r="B6" s="589" t="s">
        <v>641</v>
      </c>
      <c r="C6" s="589" t="s">
        <v>357</v>
      </c>
      <c r="D6" s="589" t="s">
        <v>642</v>
      </c>
      <c r="E6" s="634" t="s">
        <v>358</v>
      </c>
      <c r="F6" s="589" t="s">
        <v>643</v>
      </c>
      <c r="G6" s="589" t="s">
        <v>621</v>
      </c>
      <c r="H6" s="589" t="s">
        <v>644</v>
      </c>
      <c r="I6" s="589" t="s">
        <v>645</v>
      </c>
      <c r="J6" s="589" t="s">
        <v>646</v>
      </c>
      <c r="K6" s="180" t="s">
        <v>647</v>
      </c>
    </row>
    <row r="7" spans="1:14" s="30" customFormat="1" ht="7.5" customHeight="1">
      <c r="A7" s="108"/>
      <c r="B7" s="108"/>
      <c r="C7" s="108"/>
      <c r="D7" s="108"/>
      <c r="E7" s="108"/>
      <c r="F7" s="108"/>
      <c r="G7" s="108"/>
      <c r="H7" s="108"/>
      <c r="I7" s="108"/>
      <c r="J7" s="108"/>
      <c r="K7" s="108"/>
    </row>
    <row r="8" spans="1:14" s="21" customFormat="1" ht="20.100000000000001" customHeight="1">
      <c r="A8" s="85" t="s">
        <v>68</v>
      </c>
      <c r="B8" s="635">
        <v>1.0773974696152528E-6</v>
      </c>
      <c r="C8" s="635">
        <v>9.9832256755763193</v>
      </c>
      <c r="D8" s="635" t="s">
        <v>69</v>
      </c>
      <c r="E8" s="635">
        <v>86.171848046713833</v>
      </c>
      <c r="F8" s="635">
        <v>1.6260479093702211</v>
      </c>
      <c r="G8" s="635" t="s">
        <v>69</v>
      </c>
      <c r="H8" s="635" t="s">
        <v>69</v>
      </c>
      <c r="I8" s="635" t="s">
        <v>69</v>
      </c>
      <c r="J8" s="635">
        <v>2.2188772909421584</v>
      </c>
      <c r="K8" s="636">
        <v>2320406.415</v>
      </c>
      <c r="L8" s="637"/>
    </row>
    <row r="9" spans="1:14" s="21" customFormat="1" ht="20.100000000000001" customHeight="1">
      <c r="A9" s="21" t="s">
        <v>29</v>
      </c>
      <c r="B9" s="635" t="s">
        <v>69</v>
      </c>
      <c r="C9" s="635" t="s">
        <v>69</v>
      </c>
      <c r="D9" s="635" t="s">
        <v>69</v>
      </c>
      <c r="E9" s="635">
        <v>99.997675292167727</v>
      </c>
      <c r="F9" s="635">
        <v>2.3247078322804343E-3</v>
      </c>
      <c r="G9" s="635" t="s">
        <v>69</v>
      </c>
      <c r="H9" s="635" t="s">
        <v>69</v>
      </c>
      <c r="I9" s="635" t="s">
        <v>69</v>
      </c>
      <c r="J9" s="635">
        <v>-1.3577038503358336E-14</v>
      </c>
      <c r="K9" s="636">
        <v>2359694.3769999999</v>
      </c>
      <c r="L9" s="637"/>
    </row>
    <row r="10" spans="1:14" s="21" customFormat="1" ht="20.100000000000001" customHeight="1">
      <c r="A10" s="21" t="s">
        <v>30</v>
      </c>
      <c r="B10" s="635" t="s">
        <v>69</v>
      </c>
      <c r="C10" s="635" t="s">
        <v>69</v>
      </c>
      <c r="D10" s="635" t="s">
        <v>69</v>
      </c>
      <c r="E10" s="635">
        <v>75.543682675608849</v>
      </c>
      <c r="F10" s="635">
        <v>21.344417182532553</v>
      </c>
      <c r="G10" s="635" t="s">
        <v>69</v>
      </c>
      <c r="H10" s="635" t="s">
        <v>69</v>
      </c>
      <c r="I10" s="635" t="s">
        <v>69</v>
      </c>
      <c r="J10" s="635">
        <v>3.1119001418586039</v>
      </c>
      <c r="K10" s="636">
        <v>1316037.152</v>
      </c>
      <c r="L10" s="637"/>
    </row>
    <row r="11" spans="1:14" s="21" customFormat="1" ht="20.100000000000001" customHeight="1">
      <c r="A11" s="21" t="s">
        <v>31</v>
      </c>
      <c r="B11" s="635" t="s">
        <v>69</v>
      </c>
      <c r="C11" s="635" t="s">
        <v>69</v>
      </c>
      <c r="D11" s="635" t="s">
        <v>69</v>
      </c>
      <c r="E11" s="635">
        <v>77.636850018051604</v>
      </c>
      <c r="F11" s="635" t="s">
        <v>69</v>
      </c>
      <c r="G11" s="635" t="s">
        <v>69</v>
      </c>
      <c r="H11" s="635" t="s">
        <v>69</v>
      </c>
      <c r="I11" s="635" t="s">
        <v>69</v>
      </c>
      <c r="J11" s="635">
        <v>22.363149981948389</v>
      </c>
      <c r="K11" s="636">
        <v>210166.77900000001</v>
      </c>
      <c r="L11" s="637"/>
    </row>
    <row r="12" spans="1:14" s="21" customFormat="1" ht="20.100000000000001" customHeight="1">
      <c r="A12" s="21" t="s">
        <v>32</v>
      </c>
      <c r="B12" s="635" t="s">
        <v>69</v>
      </c>
      <c r="C12" s="635">
        <v>99.57363518184296</v>
      </c>
      <c r="D12" s="635" t="s">
        <v>69</v>
      </c>
      <c r="E12" s="635">
        <v>0.42636488196584621</v>
      </c>
      <c r="F12" s="635" t="s">
        <v>69</v>
      </c>
      <c r="G12" s="635" t="s">
        <v>69</v>
      </c>
      <c r="H12" s="635" t="s">
        <v>69</v>
      </c>
      <c r="I12" s="635" t="s">
        <v>69</v>
      </c>
      <c r="J12" s="635">
        <v>-6.380879886850295E-8</v>
      </c>
      <c r="K12" s="636">
        <v>1567182.074</v>
      </c>
      <c r="L12" s="637"/>
    </row>
    <row r="13" spans="1:14" s="21" customFormat="1" ht="20.100000000000001" customHeight="1">
      <c r="A13" s="85" t="s">
        <v>33</v>
      </c>
      <c r="B13" s="635" t="s">
        <v>69</v>
      </c>
      <c r="C13" s="635" t="s">
        <v>69</v>
      </c>
      <c r="D13" s="635" t="s">
        <v>69</v>
      </c>
      <c r="E13" s="635">
        <v>98.28416069369365</v>
      </c>
      <c r="F13" s="635" t="s">
        <v>69</v>
      </c>
      <c r="G13" s="635" t="s">
        <v>69</v>
      </c>
      <c r="H13" s="635">
        <v>1.7158393687043878</v>
      </c>
      <c r="I13" s="635" t="s">
        <v>69</v>
      </c>
      <c r="J13" s="635">
        <v>-6.2398034359010803E-8</v>
      </c>
      <c r="K13" s="636">
        <v>1602614.5279999999</v>
      </c>
      <c r="L13" s="637"/>
    </row>
    <row r="14" spans="1:14" s="21" customFormat="1" ht="20.100000000000001" customHeight="1">
      <c r="A14" s="85" t="s">
        <v>34</v>
      </c>
      <c r="B14" s="635" t="s">
        <v>69</v>
      </c>
      <c r="C14" s="635" t="s">
        <v>69</v>
      </c>
      <c r="D14" s="635" t="s">
        <v>69</v>
      </c>
      <c r="E14" s="635">
        <v>99.741609113382438</v>
      </c>
      <c r="F14" s="635" t="s">
        <v>69</v>
      </c>
      <c r="G14" s="635">
        <v>0.25839107762898283</v>
      </c>
      <c r="H14" s="635" t="s">
        <v>69</v>
      </c>
      <c r="I14" s="635" t="s">
        <v>69</v>
      </c>
      <c r="J14" s="635">
        <v>-1.9101141996772884E-7</v>
      </c>
      <c r="K14" s="636">
        <v>523528.913</v>
      </c>
      <c r="L14" s="637"/>
    </row>
    <row r="15" spans="1:14" s="21" customFormat="1" ht="20.100000000000001" customHeight="1">
      <c r="A15" s="85" t="s">
        <v>35</v>
      </c>
      <c r="B15" s="635" t="s">
        <v>69</v>
      </c>
      <c r="C15" s="635" t="s">
        <v>69</v>
      </c>
      <c r="D15" s="635" t="s">
        <v>69</v>
      </c>
      <c r="E15" s="635">
        <v>100.00000032186492</v>
      </c>
      <c r="F15" s="635" t="s">
        <v>69</v>
      </c>
      <c r="G15" s="635" t="s">
        <v>69</v>
      </c>
      <c r="H15" s="635" t="s">
        <v>69</v>
      </c>
      <c r="I15" s="635" t="s">
        <v>69</v>
      </c>
      <c r="J15" s="635">
        <v>-3.2186490354019944E-7</v>
      </c>
      <c r="K15" s="636">
        <v>310689.37199999997</v>
      </c>
      <c r="L15" s="637"/>
    </row>
    <row r="16" spans="1:14" s="93" customFormat="1" ht="27" customHeight="1" thickBot="1">
      <c r="A16" s="90" t="s">
        <v>36</v>
      </c>
      <c r="B16" s="638">
        <v>2.4485031766796966E-7</v>
      </c>
      <c r="C16" s="638">
        <v>17.552355248946025</v>
      </c>
      <c r="D16" s="638" t="s">
        <v>69</v>
      </c>
      <c r="E16" s="638">
        <v>77.678176569832175</v>
      </c>
      <c r="F16" s="638">
        <v>3.1212170448403822</v>
      </c>
      <c r="G16" s="638">
        <v>1.3248870277039252E-2</v>
      </c>
      <c r="H16" s="638">
        <v>0.26931861146705083</v>
      </c>
      <c r="I16" s="638" t="s">
        <v>69</v>
      </c>
      <c r="J16" s="638">
        <v>1.3656834097870088</v>
      </c>
      <c r="K16" s="112">
        <v>10210319.609999999</v>
      </c>
      <c r="L16" s="637"/>
    </row>
    <row r="17" spans="1:12" s="8" customFormat="1" ht="7.5" customHeight="1">
      <c r="A17" s="639"/>
      <c r="B17" s="116"/>
      <c r="C17" s="116"/>
      <c r="D17" s="116"/>
      <c r="E17" s="116"/>
      <c r="F17" s="116"/>
      <c r="G17" s="116"/>
      <c r="H17" s="116"/>
      <c r="I17" s="116"/>
      <c r="J17" s="117"/>
      <c r="K17" s="555"/>
      <c r="L17" s="566"/>
    </row>
    <row r="18" spans="1:12" s="121" customFormat="1" ht="11.25" customHeight="1">
      <c r="A18" s="26" t="s">
        <v>648</v>
      </c>
      <c r="B18" s="15"/>
      <c r="C18" s="15"/>
      <c r="D18" s="15"/>
      <c r="E18" s="15"/>
      <c r="F18" s="15"/>
      <c r="G18" s="15"/>
      <c r="H18" s="15"/>
      <c r="I18" s="15"/>
      <c r="J18" s="15"/>
      <c r="K18" s="138"/>
    </row>
    <row r="19" spans="1:12" s="121" customFormat="1" ht="13.65" customHeight="1">
      <c r="A19" s="26" t="s">
        <v>649</v>
      </c>
      <c r="B19" s="15"/>
      <c r="C19" s="15"/>
      <c r="D19" s="15"/>
      <c r="E19" s="15"/>
      <c r="F19" s="15"/>
      <c r="G19" s="15"/>
      <c r="H19" s="15"/>
      <c r="I19" s="15"/>
      <c r="J19" s="15"/>
      <c r="K19" s="138"/>
    </row>
    <row r="20" spans="1:12">
      <c r="A20" s="26" t="s">
        <v>650</v>
      </c>
      <c r="B20" s="15"/>
      <c r="C20" s="15"/>
      <c r="D20" s="15"/>
      <c r="E20" s="15"/>
      <c r="F20" s="15"/>
      <c r="G20" s="15"/>
      <c r="H20" s="15"/>
      <c r="I20" s="15"/>
      <c r="J20" s="15"/>
      <c r="K20" s="138"/>
    </row>
    <row r="21" spans="1:12">
      <c r="A21" s="26" t="s">
        <v>651</v>
      </c>
      <c r="B21" s="15"/>
      <c r="C21" s="15"/>
      <c r="D21" s="15"/>
      <c r="E21" s="15"/>
      <c r="F21" s="15"/>
      <c r="G21" s="15"/>
      <c r="H21" s="15"/>
      <c r="I21" s="15"/>
      <c r="J21" s="15"/>
      <c r="K21" s="138"/>
    </row>
    <row r="22" spans="1:12">
      <c r="A22" s="137" t="s">
        <v>362</v>
      </c>
      <c r="B22" s="15"/>
      <c r="C22" s="15"/>
      <c r="D22" s="15"/>
      <c r="E22" s="15"/>
      <c r="F22" s="15"/>
      <c r="G22" s="15"/>
      <c r="H22" s="15"/>
      <c r="I22" s="15"/>
      <c r="J22" s="15"/>
      <c r="K22" s="138"/>
    </row>
    <row r="23" spans="1:12">
      <c r="A23" s="15" t="s">
        <v>71</v>
      </c>
      <c r="B23" s="15"/>
      <c r="C23" s="15"/>
      <c r="D23" s="15"/>
      <c r="E23" s="15"/>
      <c r="F23" s="15"/>
      <c r="G23" s="15"/>
      <c r="H23" s="15"/>
      <c r="I23" s="15"/>
      <c r="J23" s="15"/>
      <c r="K23" s="138"/>
    </row>
  </sheetData>
  <hyperlinks>
    <hyperlink ref="A1" location="Índice!A1" display="Volver al Índice" xr:uid="{CBB62A82-0AF1-40DD-9832-1131FA70AC4E}"/>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0C1DA-ACF9-425D-9C51-B854F44CFFBF}">
  <dimension ref="A1:AD276"/>
  <sheetViews>
    <sheetView showGridLines="0" zoomScaleNormal="100" workbookViewId="0"/>
  </sheetViews>
  <sheetFormatPr baseColWidth="10" defaultRowHeight="13.2"/>
  <cols>
    <col min="1" max="1" width="45.109375" style="7" customWidth="1"/>
    <col min="2" max="6" width="15.44140625" style="7" customWidth="1"/>
    <col min="7" max="7" width="18.44140625" style="7" customWidth="1"/>
    <col min="8" max="16384" width="11.5546875" style="7"/>
  </cols>
  <sheetData>
    <row r="1" spans="1:30" s="641" customFormat="1" ht="18" customHeight="1">
      <c r="A1" s="1215" t="s">
        <v>1044</v>
      </c>
      <c r="B1" s="640"/>
      <c r="C1" s="640"/>
      <c r="D1" s="640"/>
      <c r="E1" s="640"/>
      <c r="F1" s="640"/>
      <c r="G1" s="640"/>
    </row>
    <row r="2" spans="1:30" s="542" customFormat="1" ht="25.2" customHeight="1">
      <c r="A2" s="360" t="s">
        <v>652</v>
      </c>
      <c r="B2" s="360"/>
      <c r="C2" s="360"/>
      <c r="D2" s="360"/>
      <c r="E2" s="360"/>
      <c r="F2" s="360"/>
      <c r="G2" s="360"/>
    </row>
    <row r="3" spans="1:30" s="642" customFormat="1" ht="18" customHeight="1">
      <c r="A3" s="98">
        <v>45777</v>
      </c>
      <c r="B3" s="98"/>
      <c r="C3" s="98"/>
      <c r="D3" s="98"/>
      <c r="E3" s="98"/>
      <c r="F3" s="98"/>
      <c r="G3" s="98"/>
    </row>
    <row r="4" spans="1:30" s="103" customFormat="1" ht="18" customHeight="1">
      <c r="A4" s="201" t="s">
        <v>65</v>
      </c>
      <c r="B4" s="201"/>
      <c r="C4" s="201"/>
      <c r="D4" s="201"/>
      <c r="E4" s="201"/>
      <c r="F4" s="201"/>
      <c r="G4" s="201"/>
    </row>
    <row r="5" spans="1:30" ht="7.5" customHeight="1" thickBot="1">
      <c r="A5" s="643"/>
      <c r="B5" s="643"/>
      <c r="C5" s="643"/>
    </row>
    <row r="6" spans="1:30" ht="27" customHeight="1">
      <c r="A6" s="206" t="s">
        <v>1</v>
      </c>
      <c r="B6" s="207" t="s">
        <v>653</v>
      </c>
      <c r="C6" s="207" t="s">
        <v>654</v>
      </c>
      <c r="D6" s="207" t="s">
        <v>655</v>
      </c>
      <c r="E6" s="207" t="s">
        <v>656</v>
      </c>
      <c r="F6" s="207" t="s">
        <v>657</v>
      </c>
      <c r="G6" s="206" t="s">
        <v>658</v>
      </c>
      <c r="H6" s="643"/>
      <c r="I6" s="643"/>
      <c r="J6" s="643"/>
      <c r="K6" s="643"/>
      <c r="L6" s="643"/>
      <c r="M6" s="643"/>
      <c r="N6" s="643"/>
      <c r="O6" s="643"/>
      <c r="P6" s="643"/>
      <c r="Q6" s="643"/>
      <c r="R6" s="643"/>
      <c r="S6" s="643"/>
      <c r="T6" s="643"/>
      <c r="U6" s="643"/>
      <c r="V6" s="643"/>
      <c r="W6" s="643"/>
      <c r="X6" s="643"/>
      <c r="Y6" s="643"/>
      <c r="Z6" s="643"/>
      <c r="AA6" s="643"/>
      <c r="AB6" s="643"/>
      <c r="AC6" s="643"/>
      <c r="AD6" s="643"/>
    </row>
    <row r="7" spans="1:30" ht="39.15" customHeight="1">
      <c r="A7" s="209"/>
      <c r="B7" s="210"/>
      <c r="C7" s="210"/>
      <c r="D7" s="210"/>
      <c r="E7" s="210"/>
      <c r="F7" s="210"/>
      <c r="G7" s="209"/>
      <c r="H7" s="643"/>
      <c r="I7" s="643"/>
      <c r="J7" s="643"/>
      <c r="K7" s="643"/>
      <c r="L7" s="643"/>
      <c r="M7" s="643"/>
      <c r="N7" s="643"/>
      <c r="O7" s="643"/>
      <c r="P7" s="643"/>
      <c r="Q7" s="643"/>
      <c r="R7" s="643"/>
      <c r="S7" s="643"/>
      <c r="T7" s="643"/>
      <c r="U7" s="643"/>
      <c r="V7" s="643"/>
      <c r="W7" s="643"/>
      <c r="X7" s="643"/>
      <c r="Y7" s="643"/>
      <c r="Z7" s="643"/>
      <c r="AA7" s="643"/>
      <c r="AB7" s="643"/>
      <c r="AC7" s="643"/>
      <c r="AD7" s="643"/>
    </row>
    <row r="8" spans="1:30" ht="3.15" customHeight="1">
      <c r="A8" s="644"/>
      <c r="B8" s="645"/>
      <c r="C8" s="645"/>
      <c r="D8" s="645"/>
      <c r="E8" s="645"/>
      <c r="F8" s="645"/>
      <c r="G8" s="108"/>
      <c r="H8" s="643"/>
      <c r="I8" s="643"/>
      <c r="J8" s="643"/>
      <c r="K8" s="643"/>
      <c r="L8" s="643"/>
      <c r="M8" s="643"/>
      <c r="N8" s="643"/>
      <c r="O8" s="643"/>
      <c r="P8" s="643"/>
      <c r="Q8" s="643"/>
      <c r="R8" s="643"/>
      <c r="S8" s="643"/>
      <c r="T8" s="643"/>
      <c r="U8" s="643"/>
      <c r="V8" s="643"/>
      <c r="W8" s="643"/>
      <c r="X8" s="643"/>
      <c r="Y8" s="643"/>
      <c r="Z8" s="643"/>
      <c r="AA8" s="643"/>
      <c r="AB8" s="643"/>
      <c r="AC8" s="643"/>
      <c r="AD8" s="643"/>
    </row>
    <row r="9" spans="1:30" s="21" customFormat="1" ht="6" customHeight="1">
      <c r="A9" s="85"/>
      <c r="B9" s="646"/>
      <c r="C9" s="646"/>
      <c r="D9" s="646"/>
      <c r="E9" s="646"/>
      <c r="F9" s="646"/>
      <c r="G9" s="647"/>
      <c r="H9" s="648"/>
      <c r="I9" s="648"/>
      <c r="J9" s="648"/>
      <c r="K9" s="648"/>
      <c r="L9" s="648"/>
      <c r="M9" s="648"/>
      <c r="N9" s="649"/>
      <c r="O9" s="649"/>
    </row>
    <row r="10" spans="1:30" s="21" customFormat="1" ht="20.100000000000001" customHeight="1">
      <c r="A10" s="85" t="s">
        <v>68</v>
      </c>
      <c r="B10" s="650" t="s">
        <v>69</v>
      </c>
      <c r="C10" s="650" t="s">
        <v>69</v>
      </c>
      <c r="D10" s="650" t="s">
        <v>69</v>
      </c>
      <c r="E10" s="650" t="s">
        <v>69</v>
      </c>
      <c r="F10" s="650">
        <v>100</v>
      </c>
      <c r="G10" s="651">
        <v>971726.67500000005</v>
      </c>
      <c r="H10" s="648"/>
      <c r="I10" s="648"/>
      <c r="J10" s="648"/>
      <c r="K10" s="648"/>
      <c r="L10" s="648"/>
      <c r="M10" s="648"/>
      <c r="N10" s="649"/>
      <c r="O10" s="649"/>
    </row>
    <row r="11" spans="1:30" s="21" customFormat="1" ht="20.100000000000001" customHeight="1">
      <c r="A11" s="21" t="s">
        <v>29</v>
      </c>
      <c r="B11" s="650" t="s">
        <v>69</v>
      </c>
      <c r="C11" s="650" t="s">
        <v>69</v>
      </c>
      <c r="D11" s="650" t="s">
        <v>69</v>
      </c>
      <c r="E11" s="650" t="s">
        <v>69</v>
      </c>
      <c r="F11" s="650">
        <v>100</v>
      </c>
      <c r="G11" s="651">
        <v>186.899</v>
      </c>
      <c r="H11" s="648"/>
      <c r="I11" s="648"/>
      <c r="J11" s="648"/>
      <c r="K11" s="648"/>
      <c r="L11" s="648"/>
      <c r="M11" s="648"/>
      <c r="N11" s="649"/>
      <c r="O11" s="649"/>
    </row>
    <row r="12" spans="1:30" s="21" customFormat="1" ht="20.100000000000001" customHeight="1">
      <c r="A12" s="21" t="s">
        <v>30</v>
      </c>
      <c r="B12" s="650" t="s">
        <v>69</v>
      </c>
      <c r="C12" s="650">
        <v>96.273823343906244</v>
      </c>
      <c r="D12" s="650" t="s">
        <v>69</v>
      </c>
      <c r="E12" s="650" t="s">
        <v>69</v>
      </c>
      <c r="F12" s="650">
        <v>3.7261766560937484</v>
      </c>
      <c r="G12" s="651">
        <v>1640.9849999999999</v>
      </c>
      <c r="H12" s="648"/>
      <c r="I12" s="648"/>
      <c r="J12" s="648"/>
      <c r="K12" s="648"/>
      <c r="L12" s="648"/>
      <c r="M12" s="648"/>
      <c r="N12" s="649"/>
      <c r="O12" s="649"/>
    </row>
    <row r="13" spans="1:30" s="21" customFormat="1" ht="20.100000000000001" customHeight="1">
      <c r="A13" s="21" t="s">
        <v>31</v>
      </c>
      <c r="B13" s="650" t="s">
        <v>69</v>
      </c>
      <c r="C13" s="650" t="s">
        <v>69</v>
      </c>
      <c r="D13" s="650" t="s">
        <v>69</v>
      </c>
      <c r="E13" s="650" t="s">
        <v>69</v>
      </c>
      <c r="F13" s="650" t="s">
        <v>69</v>
      </c>
      <c r="G13" s="651" t="s">
        <v>69</v>
      </c>
      <c r="H13" s="648"/>
      <c r="I13" s="648"/>
      <c r="J13" s="648"/>
      <c r="K13" s="648"/>
      <c r="L13" s="648"/>
      <c r="M13" s="648"/>
      <c r="N13" s="649"/>
      <c r="O13" s="649"/>
    </row>
    <row r="14" spans="1:30" s="21" customFormat="1" ht="20.100000000000001" customHeight="1">
      <c r="A14" s="21" t="s">
        <v>32</v>
      </c>
      <c r="B14" s="650" t="s">
        <v>69</v>
      </c>
      <c r="C14" s="650" t="s">
        <v>69</v>
      </c>
      <c r="D14" s="650" t="s">
        <v>69</v>
      </c>
      <c r="E14" s="650" t="s">
        <v>69</v>
      </c>
      <c r="F14" s="650">
        <v>100</v>
      </c>
      <c r="G14" s="651">
        <v>4903564.6940000001</v>
      </c>
      <c r="H14" s="648"/>
      <c r="I14" s="648"/>
      <c r="J14" s="648"/>
      <c r="K14" s="648"/>
      <c r="L14" s="648"/>
      <c r="M14" s="648"/>
      <c r="N14" s="649"/>
      <c r="O14" s="649"/>
    </row>
    <row r="15" spans="1:30" s="21" customFormat="1" ht="20.100000000000001" customHeight="1">
      <c r="A15" s="85" t="s">
        <v>33</v>
      </c>
      <c r="B15" s="650" t="s">
        <v>69</v>
      </c>
      <c r="C15" s="650" t="s">
        <v>69</v>
      </c>
      <c r="D15" s="650" t="s">
        <v>69</v>
      </c>
      <c r="E15" s="650" t="s">
        <v>69</v>
      </c>
      <c r="F15" s="650">
        <v>100</v>
      </c>
      <c r="G15" s="651">
        <v>157005.139</v>
      </c>
      <c r="H15" s="648"/>
      <c r="I15" s="648"/>
      <c r="J15" s="648"/>
      <c r="K15" s="648"/>
      <c r="L15" s="648"/>
      <c r="M15" s="648"/>
      <c r="N15" s="649"/>
      <c r="O15" s="649"/>
    </row>
    <row r="16" spans="1:30" s="21" customFormat="1" ht="20.100000000000001" customHeight="1">
      <c r="A16" s="85" t="s">
        <v>34</v>
      </c>
      <c r="B16" s="650" t="s">
        <v>69</v>
      </c>
      <c r="C16" s="650" t="s">
        <v>69</v>
      </c>
      <c r="D16" s="650" t="s">
        <v>69</v>
      </c>
      <c r="E16" s="650" t="s">
        <v>69</v>
      </c>
      <c r="F16" s="650" t="s">
        <v>69</v>
      </c>
      <c r="G16" s="651" t="s">
        <v>69</v>
      </c>
      <c r="H16" s="648"/>
      <c r="I16" s="648"/>
      <c r="J16" s="648"/>
      <c r="K16" s="648"/>
      <c r="L16" s="648"/>
      <c r="M16" s="648"/>
      <c r="N16" s="649"/>
      <c r="O16" s="649"/>
    </row>
    <row r="17" spans="1:15" s="21" customFormat="1" ht="20.100000000000001" customHeight="1">
      <c r="A17" s="85" t="s">
        <v>35</v>
      </c>
      <c r="B17" s="650" t="s">
        <v>69</v>
      </c>
      <c r="C17" s="650" t="s">
        <v>69</v>
      </c>
      <c r="D17" s="650" t="s">
        <v>69</v>
      </c>
      <c r="E17" s="650" t="s">
        <v>69</v>
      </c>
      <c r="F17" s="650" t="s">
        <v>69</v>
      </c>
      <c r="G17" s="651" t="s">
        <v>69</v>
      </c>
      <c r="H17" s="648"/>
      <c r="I17" s="648"/>
      <c r="J17" s="648"/>
      <c r="K17" s="648"/>
      <c r="L17" s="648"/>
      <c r="M17" s="648"/>
      <c r="N17" s="649"/>
      <c r="O17" s="649"/>
    </row>
    <row r="18" spans="1:15" s="415" customFormat="1" ht="30.15" customHeight="1" thickBot="1">
      <c r="A18" s="90" t="s">
        <v>36</v>
      </c>
      <c r="B18" s="652" t="s">
        <v>69</v>
      </c>
      <c r="C18" s="652">
        <v>2.6181743984173403E-2</v>
      </c>
      <c r="D18" s="652" t="s">
        <v>69</v>
      </c>
      <c r="E18" s="652" t="s">
        <v>69</v>
      </c>
      <c r="F18" s="652">
        <v>99.973818256015818</v>
      </c>
      <c r="G18" s="653">
        <v>6034124.392</v>
      </c>
      <c r="H18" s="648"/>
      <c r="I18" s="654"/>
      <c r="J18" s="654"/>
      <c r="K18" s="654"/>
      <c r="L18" s="654"/>
      <c r="M18" s="654"/>
    </row>
    <row r="19" spans="1:15" s="76" customFormat="1" ht="6" customHeight="1">
      <c r="A19" s="21"/>
      <c r="B19" s="213"/>
      <c r="C19" s="655"/>
      <c r="D19" s="213"/>
      <c r="E19" s="213"/>
      <c r="F19" s="213"/>
      <c r="G19" s="213"/>
    </row>
    <row r="20" spans="1:15" s="189" customFormat="1" ht="11.25" customHeight="1">
      <c r="A20" s="137" t="s">
        <v>659</v>
      </c>
      <c r="B20" s="21"/>
      <c r="C20" s="21"/>
      <c r="D20" s="21"/>
      <c r="E20" s="372"/>
      <c r="F20" s="372"/>
      <c r="G20" s="21"/>
    </row>
    <row r="21" spans="1:15" s="76" customFormat="1">
      <c r="A21" s="137" t="s">
        <v>660</v>
      </c>
      <c r="B21" s="21"/>
      <c r="C21" s="21"/>
      <c r="D21" s="21"/>
      <c r="E21" s="21"/>
      <c r="F21" s="21"/>
      <c r="G21" s="21"/>
    </row>
    <row r="22" spans="1:15" s="76" customFormat="1" ht="13.8">
      <c r="A22" s="15" t="s">
        <v>71</v>
      </c>
      <c r="B22" s="78"/>
      <c r="C22" s="78"/>
      <c r="D22" s="78"/>
      <c r="E22" s="78"/>
      <c r="F22" s="78"/>
      <c r="G22" s="78"/>
    </row>
    <row r="23" spans="1:15" s="76" customFormat="1" ht="13.8">
      <c r="A23" s="78"/>
      <c r="B23" s="78"/>
      <c r="C23" s="78"/>
      <c r="D23" s="78"/>
      <c r="E23" s="78"/>
      <c r="F23" s="78"/>
      <c r="G23" s="78"/>
    </row>
    <row r="24" spans="1:15" s="76" customFormat="1"/>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sheetData>
  <mergeCells count="7">
    <mergeCell ref="G6:G7"/>
    <mergeCell ref="A6:A7"/>
    <mergeCell ref="B6:B7"/>
    <mergeCell ref="C6:C7"/>
    <mergeCell ref="D6:D7"/>
    <mergeCell ref="E6:E7"/>
    <mergeCell ref="F6:F7"/>
  </mergeCells>
  <hyperlinks>
    <hyperlink ref="A1" location="Índice!A1" display="Volver al Índice" xr:uid="{12702EE7-3373-4297-9549-8248C6D1B484}"/>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29F3-9007-4112-A62D-D36571B8E0CE}">
  <dimension ref="A1:J28"/>
  <sheetViews>
    <sheetView showGridLines="0" zoomScaleNormal="100" workbookViewId="0"/>
  </sheetViews>
  <sheetFormatPr baseColWidth="10" defaultRowHeight="13.2"/>
  <cols>
    <col min="1" max="1" width="30.44140625" style="7" customWidth="1"/>
    <col min="2" max="5" width="15.44140625" style="7" customWidth="1"/>
    <col min="6" max="6" width="14.44140625" style="7" customWidth="1"/>
    <col min="7" max="9" width="15.44140625" style="7" customWidth="1"/>
    <col min="10" max="16384" width="11.5546875" style="7"/>
  </cols>
  <sheetData>
    <row r="1" spans="1:10" s="2" customFormat="1" ht="18.75" customHeight="1">
      <c r="A1" s="1215" t="s">
        <v>1044</v>
      </c>
      <c r="B1" s="68"/>
      <c r="C1" s="68"/>
      <c r="D1" s="68"/>
      <c r="E1" s="68"/>
      <c r="F1" s="68"/>
      <c r="G1" s="68"/>
      <c r="H1" s="68"/>
      <c r="I1" s="68"/>
    </row>
    <row r="2" spans="1:10" s="542" customFormat="1" ht="33.75" customHeight="1">
      <c r="A2" s="3" t="s">
        <v>583</v>
      </c>
      <c r="B2" s="3"/>
      <c r="C2" s="3"/>
      <c r="D2" s="3"/>
      <c r="E2" s="3"/>
      <c r="F2" s="3"/>
      <c r="G2" s="3"/>
      <c r="H2" s="3"/>
      <c r="I2" s="3"/>
    </row>
    <row r="3" spans="1:10" s="543" customFormat="1" ht="24" customHeight="1">
      <c r="A3" s="122">
        <v>45777</v>
      </c>
      <c r="B3" s="122"/>
      <c r="C3" s="122"/>
      <c r="D3" s="122"/>
      <c r="E3" s="122"/>
      <c r="F3" s="122"/>
      <c r="G3" s="122"/>
      <c r="H3" s="122"/>
      <c r="I3" s="122"/>
    </row>
    <row r="4" spans="1:10" s="103" customFormat="1" ht="22.65" customHeight="1">
      <c r="A4" s="544" t="s">
        <v>65</v>
      </c>
      <c r="B4" s="544"/>
      <c r="C4" s="544"/>
      <c r="D4" s="544"/>
      <c r="E4" s="544"/>
      <c r="F4" s="544"/>
      <c r="G4" s="544"/>
      <c r="H4" s="544"/>
      <c r="I4" s="544"/>
    </row>
    <row r="5" spans="1:10" s="94" customFormat="1" ht="12.15" customHeight="1" thickBot="1"/>
    <row r="6" spans="1:10" s="94" customFormat="1" ht="30.15" customHeight="1">
      <c r="A6" s="104" t="s">
        <v>1</v>
      </c>
      <c r="B6" s="567" t="s">
        <v>584</v>
      </c>
      <c r="C6" s="567"/>
      <c r="D6" s="568" t="s">
        <v>585</v>
      </c>
      <c r="E6" s="568" t="s">
        <v>586</v>
      </c>
      <c r="F6" s="207" t="s">
        <v>587</v>
      </c>
      <c r="G6" s="568" t="s">
        <v>588</v>
      </c>
      <c r="H6" s="568" t="s">
        <v>589</v>
      </c>
      <c r="I6" s="206" t="s">
        <v>590</v>
      </c>
    </row>
    <row r="7" spans="1:10" s="94" customFormat="1" ht="50.1" customHeight="1">
      <c r="A7" s="226"/>
      <c r="B7" s="569" t="s">
        <v>591</v>
      </c>
      <c r="C7" s="569" t="s">
        <v>592</v>
      </c>
      <c r="D7" s="570"/>
      <c r="E7" s="570"/>
      <c r="F7" s="210"/>
      <c r="G7" s="570"/>
      <c r="H7" s="570"/>
      <c r="I7" s="209"/>
    </row>
    <row r="8" spans="1:10" s="94" customFormat="1" ht="8.4" customHeight="1">
      <c r="A8" s="85"/>
      <c r="B8" s="571"/>
      <c r="C8" s="571"/>
      <c r="D8" s="571"/>
      <c r="E8" s="571"/>
      <c r="F8" s="571"/>
      <c r="G8" s="571"/>
      <c r="H8" s="571"/>
      <c r="I8" s="572"/>
      <c r="J8" s="573"/>
    </row>
    <row r="9" spans="1:10" s="15" customFormat="1" ht="20.100000000000001" customHeight="1">
      <c r="A9" s="85" t="s">
        <v>68</v>
      </c>
      <c r="B9" s="574">
        <v>66.811023608535123</v>
      </c>
      <c r="C9" s="574">
        <v>7.3348998705237455E-6</v>
      </c>
      <c r="D9" s="574" t="s">
        <v>69</v>
      </c>
      <c r="E9" s="574">
        <v>9.7084870984018536</v>
      </c>
      <c r="F9" s="574">
        <v>15.605843863833316</v>
      </c>
      <c r="G9" s="574">
        <v>5.4162964268761646</v>
      </c>
      <c r="H9" s="574">
        <v>2.4583416674536585</v>
      </c>
      <c r="I9" s="575">
        <v>1826882.4710000001</v>
      </c>
    </row>
    <row r="10" spans="1:10" s="15" customFormat="1" ht="20.100000000000001" customHeight="1">
      <c r="A10" s="21" t="s">
        <v>29</v>
      </c>
      <c r="B10" s="574">
        <v>71.154637992733541</v>
      </c>
      <c r="C10" s="574">
        <v>2.3104636259773819</v>
      </c>
      <c r="D10" s="574" t="s">
        <v>69</v>
      </c>
      <c r="E10" s="574">
        <v>20.273746236276477</v>
      </c>
      <c r="F10" s="574">
        <v>2.1896277763138223</v>
      </c>
      <c r="G10" s="574">
        <v>2.6708012603132012</v>
      </c>
      <c r="H10" s="574">
        <v>1.4007231083855658</v>
      </c>
      <c r="I10" s="575">
        <v>2244281.8150000004</v>
      </c>
    </row>
    <row r="11" spans="1:10" s="15" customFormat="1" ht="20.100000000000001" customHeight="1">
      <c r="A11" s="21" t="s">
        <v>30</v>
      </c>
      <c r="B11" s="574">
        <v>65.099602487168411</v>
      </c>
      <c r="C11" s="574">
        <v>0.73229449979262407</v>
      </c>
      <c r="D11" s="574" t="s">
        <v>69</v>
      </c>
      <c r="E11" s="574">
        <v>20.206241634433106</v>
      </c>
      <c r="F11" s="574">
        <v>8.2615874134325438</v>
      </c>
      <c r="G11" s="574">
        <v>4.858293789923235</v>
      </c>
      <c r="H11" s="574">
        <v>0.84198017525007207</v>
      </c>
      <c r="I11" s="575">
        <v>1420193.652</v>
      </c>
    </row>
    <row r="12" spans="1:10" s="15" customFormat="1" ht="20.100000000000001" customHeight="1">
      <c r="A12" s="21" t="s">
        <v>31</v>
      </c>
      <c r="B12" s="574">
        <v>94.671763486443467</v>
      </c>
      <c r="C12" s="574" t="s">
        <v>69</v>
      </c>
      <c r="D12" s="574" t="s">
        <v>69</v>
      </c>
      <c r="E12" s="574" t="s">
        <v>69</v>
      </c>
      <c r="F12" s="574" t="s">
        <v>69</v>
      </c>
      <c r="G12" s="574">
        <v>3.5263482962680506</v>
      </c>
      <c r="H12" s="574">
        <v>1.8018882172884898</v>
      </c>
      <c r="I12" s="575">
        <v>261579.323</v>
      </c>
    </row>
    <row r="13" spans="1:10" s="15" customFormat="1" ht="20.100000000000001" customHeight="1">
      <c r="A13" s="21" t="s">
        <v>32</v>
      </c>
      <c r="B13" s="574">
        <v>73.705349088087829</v>
      </c>
      <c r="C13" s="574" t="s">
        <v>69</v>
      </c>
      <c r="D13" s="574" t="s">
        <v>69</v>
      </c>
      <c r="E13" s="574">
        <v>6.0126434794751393</v>
      </c>
      <c r="F13" s="574">
        <v>13.848652474373752</v>
      </c>
      <c r="G13" s="574">
        <v>5.1413262315515968</v>
      </c>
      <c r="H13" s="574">
        <v>1.2920287265116948</v>
      </c>
      <c r="I13" s="575">
        <v>1746320.0730000001</v>
      </c>
    </row>
    <row r="14" spans="1:10" s="15" customFormat="1" ht="20.100000000000001" customHeight="1">
      <c r="A14" s="85" t="s">
        <v>33</v>
      </c>
      <c r="B14" s="574" t="s">
        <v>69</v>
      </c>
      <c r="C14" s="574" t="s">
        <v>69</v>
      </c>
      <c r="D14" s="574" t="s">
        <v>69</v>
      </c>
      <c r="E14" s="574">
        <v>93.199683204354471</v>
      </c>
      <c r="F14" s="574" t="s">
        <v>69</v>
      </c>
      <c r="G14" s="574">
        <v>5.043681589419001</v>
      </c>
      <c r="H14" s="574">
        <v>1.7566352062265416</v>
      </c>
      <c r="I14" s="575">
        <v>1197006.352</v>
      </c>
      <c r="J14" s="576"/>
    </row>
    <row r="15" spans="1:10" s="15" customFormat="1" ht="20.100000000000001" customHeight="1">
      <c r="A15" s="85" t="s">
        <v>34</v>
      </c>
      <c r="B15" s="574">
        <v>92.987890897748812</v>
      </c>
      <c r="C15" s="574" t="s">
        <v>69</v>
      </c>
      <c r="D15" s="574" t="s">
        <v>69</v>
      </c>
      <c r="E15" s="574">
        <v>2.8918874783005015</v>
      </c>
      <c r="F15" s="574" t="s">
        <v>69</v>
      </c>
      <c r="G15" s="574">
        <v>3.7369655639579462</v>
      </c>
      <c r="H15" s="574">
        <v>0.38325605999272611</v>
      </c>
      <c r="I15" s="575">
        <v>574141.73700000008</v>
      </c>
      <c r="J15" s="576"/>
    </row>
    <row r="16" spans="1:10" s="15" customFormat="1" ht="20.100000000000001" customHeight="1">
      <c r="A16" s="85" t="s">
        <v>35</v>
      </c>
      <c r="B16" s="574">
        <v>40.701793966171728</v>
      </c>
      <c r="C16" s="574">
        <v>5.3433592173097901</v>
      </c>
      <c r="D16" s="574" t="s">
        <v>69</v>
      </c>
      <c r="E16" s="574">
        <v>47.186174101112499</v>
      </c>
      <c r="F16" s="574" t="s">
        <v>69</v>
      </c>
      <c r="G16" s="574">
        <v>5.6062207239550723</v>
      </c>
      <c r="H16" s="574">
        <v>1.1624519914509006</v>
      </c>
      <c r="I16" s="575">
        <v>254947.56100000002</v>
      </c>
      <c r="J16" s="576"/>
    </row>
    <row r="17" spans="1:10" s="15" customFormat="1" ht="36" customHeight="1" thickBot="1">
      <c r="A17" s="90" t="s">
        <v>36</v>
      </c>
      <c r="B17" s="577">
        <v>62.091488881668091</v>
      </c>
      <c r="C17" s="577">
        <v>0.79657114153618636</v>
      </c>
      <c r="D17" s="577" t="s">
        <v>69</v>
      </c>
      <c r="E17" s="577">
        <v>23.90294695455875</v>
      </c>
      <c r="F17" s="577">
        <v>7.2796691436500778</v>
      </c>
      <c r="G17" s="577">
        <v>4.4409551930574418</v>
      </c>
      <c r="H17" s="577">
        <v>1.4883686855294387</v>
      </c>
      <c r="I17" s="578">
        <v>9525352.9840000011</v>
      </c>
      <c r="J17" s="555"/>
    </row>
    <row r="18" spans="1:10" s="94" customFormat="1" ht="6.75" customHeight="1">
      <c r="A18" s="85"/>
      <c r="B18" s="579"/>
      <c r="C18" s="579"/>
      <c r="D18" s="579"/>
      <c r="E18" s="579"/>
      <c r="F18" s="579"/>
      <c r="G18" s="579"/>
      <c r="H18" s="579"/>
      <c r="I18" s="15"/>
    </row>
    <row r="19" spans="1:10" s="565" customFormat="1" ht="12.15" customHeight="1">
      <c r="A19" s="229" t="s">
        <v>580</v>
      </c>
      <c r="B19" s="15"/>
      <c r="C19" s="15"/>
      <c r="D19" s="15"/>
      <c r="E19" s="15"/>
      <c r="F19" s="15"/>
      <c r="G19" s="15"/>
      <c r="H19" s="138"/>
      <c r="I19" s="15"/>
    </row>
    <row r="20" spans="1:10" s="565" customFormat="1" ht="12.15" customHeight="1">
      <c r="A20" s="15" t="s">
        <v>593</v>
      </c>
      <c r="B20" s="15"/>
      <c r="C20" s="15"/>
      <c r="D20" s="15"/>
      <c r="E20" s="15"/>
      <c r="F20" s="15"/>
      <c r="G20" s="15"/>
      <c r="H20" s="138"/>
      <c r="I20" s="15"/>
    </row>
    <row r="21" spans="1:10" s="94" customFormat="1" ht="13.8">
      <c r="A21" s="15" t="s">
        <v>71</v>
      </c>
      <c r="B21" s="21"/>
      <c r="C21" s="21"/>
      <c r="D21" s="21"/>
      <c r="E21" s="21"/>
      <c r="F21" s="21"/>
      <c r="G21" s="21"/>
      <c r="H21" s="21"/>
      <c r="I21" s="15"/>
    </row>
    <row r="22" spans="1:10" s="94" customFormat="1" ht="12.15" customHeight="1">
      <c r="B22" s="560"/>
      <c r="C22" s="560"/>
      <c r="D22" s="560"/>
      <c r="E22" s="560"/>
      <c r="F22" s="560"/>
      <c r="G22" s="560"/>
      <c r="H22" s="560"/>
    </row>
    <row r="23" spans="1:10" s="94" customFormat="1" ht="13.8">
      <c r="B23" s="560"/>
      <c r="C23" s="560"/>
      <c r="D23" s="560"/>
      <c r="E23" s="560"/>
      <c r="F23" s="560"/>
      <c r="G23" s="560"/>
      <c r="H23" s="560"/>
    </row>
    <row r="24" spans="1:10" s="94" customFormat="1" ht="13.8">
      <c r="B24" s="560"/>
      <c r="C24" s="560"/>
      <c r="D24" s="560"/>
      <c r="E24" s="560"/>
      <c r="F24" s="560"/>
      <c r="G24" s="560"/>
      <c r="H24" s="560"/>
    </row>
    <row r="25" spans="1:10" s="94" customFormat="1" ht="13.8">
      <c r="B25" s="560"/>
      <c r="C25" s="560"/>
      <c r="D25" s="560"/>
      <c r="E25" s="560"/>
      <c r="F25" s="560"/>
      <c r="G25" s="560"/>
      <c r="H25" s="560"/>
    </row>
    <row r="26" spans="1:10" s="94" customFormat="1" ht="13.8">
      <c r="B26" s="560"/>
      <c r="C26" s="560"/>
      <c r="D26" s="560"/>
      <c r="E26" s="560"/>
      <c r="F26" s="560"/>
      <c r="G26" s="560"/>
      <c r="H26" s="560"/>
    </row>
    <row r="27" spans="1:10" s="94" customFormat="1" ht="13.8">
      <c r="B27" s="560"/>
      <c r="C27" s="560"/>
      <c r="D27" s="560"/>
      <c r="E27" s="560"/>
      <c r="F27" s="560"/>
      <c r="G27" s="560"/>
      <c r="H27" s="560"/>
    </row>
    <row r="28" spans="1:10">
      <c r="B28" s="566"/>
      <c r="C28" s="566"/>
      <c r="D28" s="566"/>
      <c r="E28" s="566"/>
      <c r="F28" s="566"/>
      <c r="G28" s="566"/>
      <c r="H28" s="566"/>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86E3E45B-B1AF-442B-BE3F-42CAA9BC5D93}"/>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2D53-0CFC-464A-8588-CA1A9CC746B9}">
  <dimension ref="A1:AI24"/>
  <sheetViews>
    <sheetView showGridLines="0" zoomScaleNormal="75" workbookViewId="0"/>
  </sheetViews>
  <sheetFormatPr baseColWidth="10" defaultRowHeight="13.2"/>
  <cols>
    <col min="1" max="1" width="36.88671875" style="7" customWidth="1"/>
    <col min="2" max="7" width="18.44140625" style="7" customWidth="1"/>
    <col min="8" max="8" width="16.44140625" style="7" customWidth="1"/>
    <col min="9" max="10" width="11.5546875" style="7"/>
    <col min="11" max="11" width="13.88671875" style="7" customWidth="1"/>
    <col min="12" max="16384" width="11.5546875" style="7"/>
  </cols>
  <sheetData>
    <row r="1" spans="1:17" s="656" customFormat="1" ht="20.100000000000001" customHeight="1">
      <c r="A1" s="1215" t="s">
        <v>1044</v>
      </c>
      <c r="B1" s="68"/>
      <c r="C1" s="68"/>
      <c r="D1" s="68"/>
      <c r="E1" s="68"/>
      <c r="F1" s="68"/>
      <c r="G1" s="68"/>
      <c r="H1" s="68"/>
    </row>
    <row r="2" spans="1:17" s="542" customFormat="1" ht="25.2" customHeight="1">
      <c r="A2" s="360" t="s">
        <v>661</v>
      </c>
      <c r="B2" s="360"/>
      <c r="C2" s="360"/>
      <c r="D2" s="360"/>
      <c r="E2" s="360"/>
      <c r="F2" s="360"/>
      <c r="G2" s="360"/>
      <c r="H2" s="360"/>
    </row>
    <row r="3" spans="1:17" s="642" customFormat="1" ht="20.100000000000001" customHeight="1">
      <c r="A3" s="98">
        <v>45777</v>
      </c>
      <c r="B3" s="98"/>
      <c r="C3" s="98"/>
      <c r="D3" s="98"/>
      <c r="E3" s="98"/>
      <c r="F3" s="98"/>
      <c r="G3" s="98"/>
      <c r="H3" s="98"/>
    </row>
    <row r="4" spans="1:17" s="96" customFormat="1" ht="20.100000000000001" customHeight="1">
      <c r="A4" s="201" t="s">
        <v>65</v>
      </c>
      <c r="B4" s="201"/>
      <c r="C4" s="201"/>
      <c r="D4" s="201"/>
      <c r="E4" s="201"/>
      <c r="F4" s="201"/>
      <c r="G4" s="201"/>
      <c r="H4" s="201"/>
    </row>
    <row r="5" spans="1:17" ht="20.100000000000001" customHeight="1" thickBot="1"/>
    <row r="6" spans="1:17" ht="25.2" customHeight="1">
      <c r="A6" s="104" t="s">
        <v>1</v>
      </c>
      <c r="B6" s="104" t="s">
        <v>662</v>
      </c>
      <c r="C6" s="104"/>
      <c r="D6" s="104"/>
      <c r="E6" s="104"/>
      <c r="F6" s="104"/>
      <c r="G6" s="207" t="s">
        <v>663</v>
      </c>
      <c r="H6" s="206" t="s">
        <v>664</v>
      </c>
      <c r="I6" s="657"/>
      <c r="J6" s="657"/>
      <c r="K6" s="657"/>
    </row>
    <row r="7" spans="1:17" ht="15.75" customHeight="1">
      <c r="A7" s="105"/>
      <c r="B7" s="658" t="s">
        <v>665</v>
      </c>
      <c r="C7" s="658" t="s">
        <v>666</v>
      </c>
      <c r="D7" s="658" t="s">
        <v>667</v>
      </c>
      <c r="E7" s="658" t="s">
        <v>668</v>
      </c>
      <c r="F7" s="658" t="s">
        <v>103</v>
      </c>
      <c r="G7" s="659"/>
      <c r="H7" s="660"/>
      <c r="I7" s="657"/>
      <c r="J7" s="657"/>
      <c r="K7" s="657"/>
    </row>
    <row r="8" spans="1:17" ht="25.2" customHeight="1">
      <c r="A8" s="226"/>
      <c r="B8" s="210"/>
      <c r="C8" s="210"/>
      <c r="D8" s="210"/>
      <c r="E8" s="210"/>
      <c r="F8" s="210"/>
      <c r="G8" s="210"/>
      <c r="H8" s="209"/>
      <c r="I8" s="657"/>
      <c r="J8" s="657"/>
      <c r="K8" s="657"/>
    </row>
    <row r="9" spans="1:17" ht="9.75" customHeight="1">
      <c r="A9" s="29"/>
      <c r="B9" s="661"/>
      <c r="C9" s="661"/>
      <c r="D9" s="661"/>
      <c r="E9" s="661"/>
      <c r="F9" s="661"/>
      <c r="G9" s="661"/>
      <c r="H9" s="662"/>
      <c r="I9" s="657"/>
      <c r="J9" s="657"/>
      <c r="K9" s="657"/>
    </row>
    <row r="10" spans="1:17" s="21" customFormat="1" ht="20.100000000000001" customHeight="1">
      <c r="A10" s="85" t="s">
        <v>68</v>
      </c>
      <c r="B10" s="663">
        <v>2.6818449293610679E-2</v>
      </c>
      <c r="C10" s="663">
        <v>10.606729426527123</v>
      </c>
      <c r="D10" s="663">
        <v>89.01772347159752</v>
      </c>
      <c r="E10" s="663">
        <v>0.34871767400565662</v>
      </c>
      <c r="F10" s="663">
        <v>99.9999890214239</v>
      </c>
      <c r="G10" s="663">
        <v>1.0978576092821822E-5</v>
      </c>
      <c r="H10" s="664">
        <v>1220559.013</v>
      </c>
      <c r="I10" s="665"/>
      <c r="J10" s="215"/>
      <c r="K10" s="215"/>
      <c r="L10" s="215"/>
      <c r="M10" s="215"/>
      <c r="N10" s="215"/>
      <c r="O10" s="215"/>
      <c r="P10" s="215"/>
      <c r="Q10" s="215"/>
    </row>
    <row r="11" spans="1:17" s="21" customFormat="1" ht="20.100000000000001" customHeight="1">
      <c r="A11" s="21" t="s">
        <v>29</v>
      </c>
      <c r="B11" s="663" t="s">
        <v>69</v>
      </c>
      <c r="C11" s="663">
        <v>17.142088885938481</v>
      </c>
      <c r="D11" s="663">
        <v>78.321772903234745</v>
      </c>
      <c r="E11" s="663">
        <v>1.3911570223859753</v>
      </c>
      <c r="F11" s="663">
        <v>96.855018811559191</v>
      </c>
      <c r="G11" s="663">
        <v>3.1449811884408083</v>
      </c>
      <c r="H11" s="664">
        <v>1648763.9159999997</v>
      </c>
      <c r="I11" s="665"/>
      <c r="J11" s="215"/>
      <c r="K11" s="215"/>
      <c r="L11" s="215"/>
      <c r="M11" s="215"/>
      <c r="N11" s="215"/>
      <c r="O11" s="215"/>
      <c r="P11" s="215"/>
      <c r="Q11" s="215"/>
    </row>
    <row r="12" spans="1:17" s="21" customFormat="1" ht="20.100000000000001" customHeight="1">
      <c r="A12" s="21" t="s">
        <v>30</v>
      </c>
      <c r="B12" s="663" t="s">
        <v>69</v>
      </c>
      <c r="C12" s="663">
        <v>30.273053805347178</v>
      </c>
      <c r="D12" s="663">
        <v>68.614575849411722</v>
      </c>
      <c r="E12" s="663" t="s">
        <v>69</v>
      </c>
      <c r="F12" s="663">
        <v>98.887629654758896</v>
      </c>
      <c r="G12" s="663">
        <v>1.1123703452411002</v>
      </c>
      <c r="H12" s="664">
        <v>934940.42200000002</v>
      </c>
      <c r="I12" s="665"/>
      <c r="J12" s="215"/>
      <c r="K12" s="215"/>
      <c r="L12" s="215"/>
      <c r="M12" s="215"/>
      <c r="N12" s="215"/>
      <c r="O12" s="215"/>
      <c r="P12" s="215"/>
      <c r="Q12" s="215"/>
    </row>
    <row r="13" spans="1:17" s="21" customFormat="1" ht="20.100000000000001" customHeight="1">
      <c r="A13" s="21" t="s">
        <v>31</v>
      </c>
      <c r="B13" s="663" t="s">
        <v>69</v>
      </c>
      <c r="C13" s="663">
        <v>69.690881858462646</v>
      </c>
      <c r="D13" s="663">
        <v>30.282394457884603</v>
      </c>
      <c r="E13" s="663">
        <v>2.67236836527384E-2</v>
      </c>
      <c r="F13" s="663">
        <v>100</v>
      </c>
      <c r="G13" s="663" t="s">
        <v>69</v>
      </c>
      <c r="H13" s="664">
        <v>247641.75800000003</v>
      </c>
      <c r="I13" s="665"/>
      <c r="J13" s="215"/>
      <c r="K13" s="215"/>
      <c r="L13" s="215"/>
      <c r="M13" s="215"/>
      <c r="N13" s="215"/>
      <c r="O13" s="215"/>
      <c r="P13" s="215"/>
      <c r="Q13" s="215"/>
    </row>
    <row r="14" spans="1:17" s="21" customFormat="1" ht="20.100000000000001" customHeight="1">
      <c r="A14" s="21" t="s">
        <v>32</v>
      </c>
      <c r="B14" s="663" t="s">
        <v>69</v>
      </c>
      <c r="C14" s="663">
        <v>62.440664387041188</v>
      </c>
      <c r="D14" s="663">
        <v>35.737427009641856</v>
      </c>
      <c r="E14" s="663">
        <v>1.8219086033169642</v>
      </c>
      <c r="F14" s="663">
        <v>100</v>
      </c>
      <c r="G14" s="663" t="s">
        <v>69</v>
      </c>
      <c r="H14" s="664">
        <v>1287131.3059999999</v>
      </c>
      <c r="I14" s="665"/>
      <c r="J14" s="215"/>
      <c r="K14" s="215"/>
      <c r="L14" s="215"/>
      <c r="M14" s="215"/>
      <c r="N14" s="215"/>
      <c r="O14" s="215"/>
      <c r="P14" s="215"/>
      <c r="Q14" s="215"/>
    </row>
    <row r="15" spans="1:17" s="21" customFormat="1" ht="20.100000000000001" customHeight="1">
      <c r="A15" s="85" t="s">
        <v>33</v>
      </c>
      <c r="B15" s="663" t="s">
        <v>69</v>
      </c>
      <c r="C15" s="663" t="s">
        <v>69</v>
      </c>
      <c r="D15" s="663" t="s">
        <v>69</v>
      </c>
      <c r="E15" s="663" t="s">
        <v>69</v>
      </c>
      <c r="F15" s="663" t="s">
        <v>69</v>
      </c>
      <c r="G15" s="663" t="s">
        <v>69</v>
      </c>
      <c r="H15" s="666" t="s">
        <v>69</v>
      </c>
      <c r="I15" s="665"/>
      <c r="J15" s="215"/>
      <c r="K15" s="215"/>
      <c r="L15" s="215"/>
      <c r="M15" s="215"/>
      <c r="N15" s="215"/>
      <c r="O15" s="215"/>
      <c r="P15" s="215"/>
      <c r="Q15" s="215"/>
    </row>
    <row r="16" spans="1:17" s="21" customFormat="1" ht="20.100000000000001" customHeight="1">
      <c r="A16" s="85" t="s">
        <v>34</v>
      </c>
      <c r="B16" s="663" t="s">
        <v>69</v>
      </c>
      <c r="C16" s="663">
        <v>3.1841887724569826</v>
      </c>
      <c r="D16" s="663">
        <v>96.261671664509905</v>
      </c>
      <c r="E16" s="663">
        <v>0.55413956303311906</v>
      </c>
      <c r="F16" s="663">
        <v>100</v>
      </c>
      <c r="G16" s="663" t="s">
        <v>69</v>
      </c>
      <c r="H16" s="666">
        <v>533882.2919999999</v>
      </c>
      <c r="I16" s="665"/>
      <c r="J16" s="215"/>
      <c r="K16" s="215"/>
      <c r="L16" s="215"/>
      <c r="M16" s="215"/>
      <c r="N16" s="215"/>
      <c r="O16" s="215"/>
      <c r="P16" s="215"/>
      <c r="Q16" s="215"/>
    </row>
    <row r="17" spans="1:35" s="21" customFormat="1" ht="20.100000000000001" customHeight="1">
      <c r="A17" s="85" t="s">
        <v>35</v>
      </c>
      <c r="B17" s="663" t="s">
        <v>69</v>
      </c>
      <c r="C17" s="663">
        <v>4.2592704832257366E-6</v>
      </c>
      <c r="D17" s="663">
        <v>88.395388419699486</v>
      </c>
      <c r="E17" s="663" t="s">
        <v>69</v>
      </c>
      <c r="F17" s="663">
        <v>88.395392678969969</v>
      </c>
      <c r="G17" s="663">
        <v>11.604607321030032</v>
      </c>
      <c r="H17" s="666">
        <v>117390.995</v>
      </c>
      <c r="I17" s="665"/>
      <c r="J17" s="215"/>
      <c r="K17" s="215"/>
      <c r="L17" s="215"/>
      <c r="M17" s="215"/>
      <c r="N17" s="215"/>
      <c r="O17" s="215"/>
      <c r="P17" s="215"/>
      <c r="Q17" s="215"/>
    </row>
    <row r="18" spans="1:35" s="93" customFormat="1" ht="25.5" customHeight="1" thickBot="1">
      <c r="A18" s="90" t="s">
        <v>36</v>
      </c>
      <c r="B18" s="667">
        <v>5.4644086246611236E-3</v>
      </c>
      <c r="C18" s="667">
        <v>28.185619074691381</v>
      </c>
      <c r="D18" s="667">
        <v>69.64635051518411</v>
      </c>
      <c r="E18" s="667">
        <v>0.89591675004852722</v>
      </c>
      <c r="F18" s="667">
        <v>98.733350748548659</v>
      </c>
      <c r="G18" s="667">
        <v>1.2666492514513403</v>
      </c>
      <c r="H18" s="668">
        <v>5990309.7019999987</v>
      </c>
      <c r="J18" s="669"/>
      <c r="K18" s="669"/>
      <c r="L18" s="669"/>
      <c r="M18" s="669"/>
      <c r="N18" s="669"/>
      <c r="O18" s="669"/>
      <c r="P18" s="669"/>
      <c r="Q18" s="669"/>
    </row>
    <row r="19" spans="1:35" ht="6" customHeight="1">
      <c r="A19" s="15"/>
      <c r="B19" s="15"/>
      <c r="C19" s="15"/>
      <c r="D19" s="15"/>
      <c r="E19" s="15"/>
      <c r="F19" s="15"/>
      <c r="G19" s="15"/>
      <c r="H19" s="1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35" s="121" customFormat="1" ht="11.1" customHeight="1">
      <c r="A20" s="229" t="s">
        <v>580</v>
      </c>
      <c r="B20" s="15"/>
      <c r="C20" s="15"/>
      <c r="D20" s="15"/>
      <c r="E20" s="15"/>
      <c r="F20" s="15"/>
      <c r="G20" s="15"/>
      <c r="H20" s="15"/>
    </row>
    <row r="21" spans="1:35" s="121" customFormat="1" ht="11.1" customHeight="1">
      <c r="A21" s="26" t="s">
        <v>669</v>
      </c>
      <c r="B21" s="15"/>
      <c r="C21" s="15"/>
      <c r="D21" s="15"/>
      <c r="E21" s="15"/>
      <c r="F21" s="15"/>
      <c r="G21" s="15"/>
      <c r="H21" s="15"/>
    </row>
    <row r="22" spans="1:35" s="121" customFormat="1" ht="10.199999999999999">
      <c r="A22" s="15" t="s">
        <v>71</v>
      </c>
      <c r="B22" s="15"/>
      <c r="C22" s="15"/>
      <c r="D22" s="15"/>
      <c r="E22" s="15"/>
      <c r="F22" s="15"/>
      <c r="G22" s="15"/>
      <c r="H22" s="15"/>
    </row>
    <row r="23" spans="1:35" s="121" customFormat="1" ht="10.199999999999999">
      <c r="A23" s="25"/>
      <c r="B23" s="25"/>
      <c r="C23" s="25"/>
      <c r="D23" s="25"/>
      <c r="E23" s="25"/>
      <c r="F23" s="25"/>
      <c r="G23" s="25"/>
      <c r="H23" s="25"/>
    </row>
    <row r="24" spans="1:35">
      <c r="A24" s="25"/>
      <c r="B24" s="25"/>
      <c r="C24" s="25"/>
      <c r="D24" s="25"/>
      <c r="E24" s="25"/>
      <c r="F24" s="25"/>
      <c r="G24" s="25"/>
      <c r="H24"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AF70B202-767F-4909-863A-8CEC6D749184}"/>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78BAB-25E4-49D2-AC0D-57B23150E100}">
  <dimension ref="A1:O35"/>
  <sheetViews>
    <sheetView showGridLines="0" zoomScaleNormal="100" workbookViewId="0"/>
  </sheetViews>
  <sheetFormatPr baseColWidth="10" defaultRowHeight="13.2"/>
  <cols>
    <col min="1" max="1" width="44" style="7" customWidth="1"/>
    <col min="2" max="2" width="21.88671875" style="7" customWidth="1"/>
    <col min="3" max="4" width="21.44140625" style="7" customWidth="1"/>
    <col min="5" max="5" width="21" style="7" customWidth="1"/>
    <col min="6" max="6" width="22.44140625" style="7" customWidth="1"/>
    <col min="7" max="7" width="13.44140625" style="7" customWidth="1"/>
    <col min="8" max="8" width="19.44140625" style="7" customWidth="1"/>
    <col min="9" max="16384" width="11.5546875" style="7"/>
  </cols>
  <sheetData>
    <row r="1" spans="1:15" s="670" customFormat="1" ht="18" customHeight="1">
      <c r="A1" s="1215" t="s">
        <v>1044</v>
      </c>
      <c r="B1" s="68"/>
      <c r="C1" s="68"/>
      <c r="D1" s="68"/>
      <c r="E1" s="68"/>
      <c r="F1" s="68"/>
    </row>
    <row r="2" spans="1:15" s="542" customFormat="1" ht="25.2" customHeight="1">
      <c r="A2" s="360" t="s">
        <v>670</v>
      </c>
      <c r="B2" s="360"/>
      <c r="C2" s="360"/>
      <c r="D2" s="360"/>
      <c r="E2" s="360"/>
      <c r="F2" s="360"/>
      <c r="H2" s="671"/>
    </row>
    <row r="3" spans="1:15" s="543" customFormat="1" ht="18" customHeight="1">
      <c r="A3" s="98">
        <v>45777</v>
      </c>
      <c r="B3" s="98"/>
      <c r="C3" s="98"/>
      <c r="D3" s="98"/>
      <c r="E3" s="98"/>
      <c r="F3" s="98"/>
      <c r="H3" s="672"/>
    </row>
    <row r="4" spans="1:15" s="103" customFormat="1" ht="18" customHeight="1">
      <c r="A4" s="201" t="s">
        <v>65</v>
      </c>
      <c r="B4" s="201"/>
      <c r="C4" s="201"/>
      <c r="D4" s="201"/>
      <c r="E4" s="201"/>
      <c r="F4" s="201"/>
      <c r="H4" s="632"/>
    </row>
    <row r="5" spans="1:15" ht="7.5" customHeight="1" thickBot="1">
      <c r="A5" s="673"/>
      <c r="B5" s="673"/>
      <c r="C5" s="673"/>
      <c r="D5" s="673"/>
      <c r="E5" s="673"/>
      <c r="F5" s="673"/>
      <c r="G5" s="673"/>
      <c r="H5" s="673"/>
    </row>
    <row r="6" spans="1:15" s="25" customFormat="1" ht="35.1" customHeight="1">
      <c r="A6" s="206" t="s">
        <v>1</v>
      </c>
      <c r="B6" s="206" t="s">
        <v>671</v>
      </c>
      <c r="C6" s="206"/>
      <c r="D6" s="206" t="s">
        <v>672</v>
      </c>
      <c r="E6" s="206"/>
      <c r="F6" s="206" t="s">
        <v>673</v>
      </c>
    </row>
    <row r="7" spans="1:15" s="25" customFormat="1" ht="35.1" customHeight="1">
      <c r="A7" s="660"/>
      <c r="B7" s="658" t="s">
        <v>674</v>
      </c>
      <c r="C7" s="658" t="s">
        <v>675</v>
      </c>
      <c r="D7" s="658" t="s">
        <v>674</v>
      </c>
      <c r="E7" s="658" t="s">
        <v>675</v>
      </c>
      <c r="F7" s="660"/>
    </row>
    <row r="8" spans="1:15" s="25" customFormat="1" ht="7.5" customHeight="1">
      <c r="A8" s="378"/>
      <c r="B8" s="674"/>
      <c r="C8" s="674"/>
      <c r="D8" s="674"/>
      <c r="E8" s="674"/>
      <c r="F8" s="378"/>
    </row>
    <row r="9" spans="1:15" s="25" customFormat="1" ht="8.4" customHeight="1">
      <c r="A9" s="675"/>
      <c r="B9" s="676"/>
      <c r="C9" s="676"/>
      <c r="D9" s="676"/>
      <c r="E9" s="676"/>
      <c r="F9" s="677"/>
    </row>
    <row r="10" spans="1:15" s="21" customFormat="1" ht="20.100000000000001" customHeight="1">
      <c r="A10" s="85" t="s">
        <v>68</v>
      </c>
      <c r="B10" s="678">
        <v>84.572485157232848</v>
      </c>
      <c r="C10" s="678">
        <v>15.427514842767149</v>
      </c>
      <c r="D10" s="678" t="s">
        <v>69</v>
      </c>
      <c r="E10" s="678" t="s">
        <v>69</v>
      </c>
      <c r="F10" s="679">
        <v>177362.649</v>
      </c>
      <c r="G10" s="680"/>
      <c r="H10" s="215"/>
      <c r="I10" s="215"/>
      <c r="J10" s="215"/>
      <c r="K10" s="215"/>
      <c r="L10" s="215"/>
      <c r="M10" s="215"/>
      <c r="N10" s="215"/>
      <c r="O10" s="215"/>
    </row>
    <row r="11" spans="1:15" s="21" customFormat="1" ht="20.100000000000001" customHeight="1">
      <c r="A11" s="21" t="s">
        <v>29</v>
      </c>
      <c r="B11" s="678">
        <v>100</v>
      </c>
      <c r="C11" s="678" t="s">
        <v>69</v>
      </c>
      <c r="D11" s="678" t="s">
        <v>69</v>
      </c>
      <c r="E11" s="678" t="s">
        <v>69</v>
      </c>
      <c r="F11" s="679">
        <v>455000</v>
      </c>
      <c r="G11" s="680"/>
      <c r="H11" s="215"/>
      <c r="I11" s="215"/>
      <c r="J11" s="215"/>
      <c r="K11" s="215"/>
      <c r="L11" s="215"/>
      <c r="M11" s="215"/>
      <c r="N11" s="215"/>
      <c r="O11" s="215"/>
    </row>
    <row r="12" spans="1:15" s="21" customFormat="1" ht="20.100000000000001" customHeight="1">
      <c r="A12" s="21" t="s">
        <v>30</v>
      </c>
      <c r="B12" s="678">
        <v>3.4472088312387119</v>
      </c>
      <c r="C12" s="678">
        <v>96.552791517232492</v>
      </c>
      <c r="D12" s="678" t="s">
        <v>69</v>
      </c>
      <c r="E12" s="678" t="s">
        <v>69</v>
      </c>
      <c r="F12" s="679">
        <v>286967.761</v>
      </c>
      <c r="G12" s="680"/>
      <c r="H12" s="215"/>
      <c r="I12" s="215"/>
      <c r="J12" s="215"/>
      <c r="K12" s="215"/>
      <c r="L12" s="215"/>
      <c r="M12" s="215"/>
      <c r="N12" s="215"/>
      <c r="O12" s="215"/>
    </row>
    <row r="13" spans="1:15" s="21" customFormat="1" ht="20.100000000000001" customHeight="1">
      <c r="A13" s="21" t="s">
        <v>31</v>
      </c>
      <c r="B13" s="678" t="s">
        <v>69</v>
      </c>
      <c r="C13" s="678" t="s">
        <v>69</v>
      </c>
      <c r="D13" s="678" t="s">
        <v>69</v>
      </c>
      <c r="E13" s="678" t="s">
        <v>69</v>
      </c>
      <c r="F13" s="679" t="s">
        <v>69</v>
      </c>
      <c r="G13" s="680"/>
      <c r="H13" s="215"/>
      <c r="I13" s="215"/>
      <c r="J13" s="215"/>
      <c r="K13" s="215"/>
      <c r="L13" s="215"/>
      <c r="M13" s="215"/>
      <c r="N13" s="215"/>
      <c r="O13" s="215"/>
    </row>
    <row r="14" spans="1:15" s="21" customFormat="1" ht="20.100000000000001" customHeight="1">
      <c r="A14" s="21" t="s">
        <v>32</v>
      </c>
      <c r="B14" s="678">
        <v>100</v>
      </c>
      <c r="C14" s="678" t="s">
        <v>69</v>
      </c>
      <c r="D14" s="678" t="s">
        <v>69</v>
      </c>
      <c r="E14" s="678" t="s">
        <v>69</v>
      </c>
      <c r="F14" s="679">
        <v>105000</v>
      </c>
      <c r="G14" s="680"/>
      <c r="H14" s="215"/>
      <c r="I14" s="215"/>
      <c r="J14" s="215"/>
      <c r="K14" s="215"/>
      <c r="L14" s="215"/>
      <c r="M14" s="215"/>
      <c r="N14" s="215"/>
      <c r="O14" s="215"/>
    </row>
    <row r="15" spans="1:15" s="21" customFormat="1" ht="20.100000000000001" customHeight="1">
      <c r="A15" s="85" t="s">
        <v>33</v>
      </c>
      <c r="B15" s="678">
        <v>23.272649861242066</v>
      </c>
      <c r="C15" s="678">
        <v>24.339231937241561</v>
      </c>
      <c r="D15" s="678">
        <v>25.247111855233552</v>
      </c>
      <c r="E15" s="678">
        <v>27.141006346282815</v>
      </c>
      <c r="F15" s="679">
        <v>1115606.128</v>
      </c>
      <c r="G15" s="680"/>
      <c r="H15" s="215"/>
      <c r="I15" s="215"/>
      <c r="J15" s="215"/>
      <c r="K15" s="215"/>
      <c r="L15" s="215"/>
      <c r="M15" s="215"/>
      <c r="N15" s="215"/>
      <c r="O15" s="215"/>
    </row>
    <row r="16" spans="1:15" s="21" customFormat="1" ht="20.100000000000001" customHeight="1">
      <c r="A16" s="85" t="s">
        <v>34</v>
      </c>
      <c r="B16" s="678">
        <v>2.4207739401005801</v>
      </c>
      <c r="C16" s="678">
        <v>3.2673708661885397</v>
      </c>
      <c r="D16" s="678">
        <v>63.122830544559406</v>
      </c>
      <c r="E16" s="678">
        <v>31.189024649151477</v>
      </c>
      <c r="F16" s="679">
        <v>16603.532999999999</v>
      </c>
      <c r="G16" s="680"/>
      <c r="H16" s="681"/>
      <c r="I16" s="215"/>
      <c r="J16" s="215"/>
      <c r="K16" s="215"/>
      <c r="L16" s="215"/>
      <c r="M16" s="215"/>
      <c r="N16" s="215"/>
      <c r="O16" s="215"/>
    </row>
    <row r="17" spans="1:15" s="21" customFormat="1" ht="20.100000000000001" customHeight="1">
      <c r="A17" s="85" t="s">
        <v>35</v>
      </c>
      <c r="B17" s="678">
        <v>70.906068162926019</v>
      </c>
      <c r="C17" s="678">
        <v>29.093931837073981</v>
      </c>
      <c r="D17" s="678" t="s">
        <v>69</v>
      </c>
      <c r="E17" s="678" t="s">
        <v>69</v>
      </c>
      <c r="F17" s="679">
        <v>120300</v>
      </c>
      <c r="G17" s="680"/>
      <c r="H17" s="215"/>
      <c r="I17" s="215"/>
      <c r="J17" s="215"/>
      <c r="K17" s="215"/>
      <c r="L17" s="215"/>
      <c r="M17" s="215"/>
      <c r="N17" s="215"/>
      <c r="O17" s="215"/>
    </row>
    <row r="18" spans="1:15" s="415" customFormat="1" ht="30.15" customHeight="1" thickBot="1">
      <c r="A18" s="90" t="s">
        <v>36</v>
      </c>
      <c r="B18" s="682">
        <v>46.785254422026554</v>
      </c>
      <c r="C18" s="682">
        <v>26.857858959387581</v>
      </c>
      <c r="D18" s="682">
        <v>12.830894480510926</v>
      </c>
      <c r="E18" s="682">
        <v>13.525992181995466</v>
      </c>
      <c r="F18" s="683">
        <v>2276840.0709999995</v>
      </c>
      <c r="G18" s="680"/>
      <c r="H18" s="684"/>
      <c r="I18" s="684"/>
      <c r="J18" s="684"/>
      <c r="K18" s="684"/>
      <c r="L18" s="684"/>
      <c r="M18" s="684"/>
      <c r="N18" s="684"/>
      <c r="O18" s="684"/>
    </row>
    <row r="19" spans="1:15" ht="5.25" customHeight="1">
      <c r="A19" s="15"/>
      <c r="B19" s="685"/>
      <c r="C19" s="685"/>
      <c r="D19" s="685"/>
      <c r="E19" s="685"/>
      <c r="F19" s="31"/>
      <c r="G19" s="686"/>
      <c r="H19" s="687"/>
    </row>
    <row r="20" spans="1:15">
      <c r="A20" s="89" t="s">
        <v>580</v>
      </c>
      <c r="B20" s="15"/>
      <c r="C20" s="15"/>
      <c r="D20" s="15"/>
      <c r="E20" s="15"/>
      <c r="F20" s="688"/>
      <c r="G20" s="25"/>
      <c r="H20" s="374"/>
    </row>
    <row r="21" spans="1:15">
      <c r="A21" s="15" t="s">
        <v>71</v>
      </c>
      <c r="B21" s="685"/>
      <c r="C21" s="685"/>
      <c r="D21" s="685"/>
      <c r="E21" s="685"/>
      <c r="F21" s="31"/>
      <c r="G21" s="686"/>
      <c r="H21" s="687"/>
    </row>
    <row r="22" spans="1:15">
      <c r="A22" s="15"/>
      <c r="B22" s="15"/>
      <c r="C22" s="15"/>
      <c r="D22" s="15"/>
      <c r="E22" s="15"/>
      <c r="F22" s="16"/>
      <c r="G22" s="25"/>
      <c r="H22" s="374"/>
    </row>
    <row r="23" spans="1:15">
      <c r="A23" s="15"/>
      <c r="B23" s="15"/>
      <c r="C23" s="15"/>
      <c r="D23" s="15"/>
      <c r="E23" s="15"/>
      <c r="F23" s="16"/>
      <c r="G23" s="25"/>
      <c r="H23" s="374"/>
    </row>
    <row r="24" spans="1:15">
      <c r="A24" s="15"/>
      <c r="B24" s="15"/>
      <c r="C24" s="15"/>
      <c r="D24" s="15"/>
      <c r="E24" s="15"/>
      <c r="F24" s="15"/>
      <c r="G24" s="25"/>
      <c r="H24" s="374"/>
    </row>
    <row r="25" spans="1:15">
      <c r="H25" s="374"/>
    </row>
    <row r="26" spans="1:15">
      <c r="H26" s="374"/>
    </row>
    <row r="27" spans="1:15">
      <c r="H27" s="374"/>
    </row>
    <row r="28" spans="1:15">
      <c r="D28" s="616"/>
    </row>
    <row r="33" s="7" customFormat="1"/>
    <row r="34" s="7" customFormat="1"/>
    <row r="35" s="7" customFormat="1"/>
  </sheetData>
  <mergeCells count="8">
    <mergeCell ref="A6:A8"/>
    <mergeCell ref="B6:C6"/>
    <mergeCell ref="D6:E6"/>
    <mergeCell ref="F6:F8"/>
    <mergeCell ref="B7:B8"/>
    <mergeCell ref="C7:C8"/>
    <mergeCell ref="D7:D8"/>
    <mergeCell ref="E7:E8"/>
  </mergeCells>
  <hyperlinks>
    <hyperlink ref="A1" location="Índice!A1" display="Volver al Índice" xr:uid="{D39326F6-810B-47AC-BE67-F51BE8B5EFE4}"/>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5CDC-E7AE-425D-AAC9-7CDBF6AB01F2}">
  <dimension ref="A1:F197"/>
  <sheetViews>
    <sheetView showGridLines="0" topLeftCell="A4" workbookViewId="0">
      <selection activeCell="A5" sqref="A5"/>
    </sheetView>
  </sheetViews>
  <sheetFormatPr baseColWidth="10" defaultRowHeight="13.2"/>
  <cols>
    <col min="1" max="1" width="37.109375" style="694" customWidth="1"/>
    <col min="2" max="3" width="15.6640625" style="694" customWidth="1"/>
    <col min="4" max="4" width="16.44140625" style="694" customWidth="1"/>
    <col min="5" max="5" width="15.6640625" style="694" customWidth="1"/>
    <col min="6" max="256" width="11.5546875" style="694"/>
    <col min="257" max="257" width="37.109375" style="694" customWidth="1"/>
    <col min="258" max="259" width="15.6640625" style="694" customWidth="1"/>
    <col min="260" max="260" width="16.44140625" style="694" customWidth="1"/>
    <col min="261" max="261" width="15.6640625" style="694" customWidth="1"/>
    <col min="262" max="512" width="11.5546875" style="694"/>
    <col min="513" max="513" width="37.109375" style="694" customWidth="1"/>
    <col min="514" max="515" width="15.6640625" style="694" customWidth="1"/>
    <col min="516" max="516" width="16.44140625" style="694" customWidth="1"/>
    <col min="517" max="517" width="15.6640625" style="694" customWidth="1"/>
    <col min="518" max="768" width="11.5546875" style="694"/>
    <col min="769" max="769" width="37.109375" style="694" customWidth="1"/>
    <col min="770" max="771" width="15.6640625" style="694" customWidth="1"/>
    <col min="772" max="772" width="16.44140625" style="694" customWidth="1"/>
    <col min="773" max="773" width="15.6640625" style="694" customWidth="1"/>
    <col min="774" max="1024" width="11.5546875" style="694"/>
    <col min="1025" max="1025" width="37.109375" style="694" customWidth="1"/>
    <col min="1026" max="1027" width="15.6640625" style="694" customWidth="1"/>
    <col min="1028" max="1028" width="16.44140625" style="694" customWidth="1"/>
    <col min="1029" max="1029" width="15.6640625" style="694" customWidth="1"/>
    <col min="1030" max="1280" width="11.5546875" style="694"/>
    <col min="1281" max="1281" width="37.109375" style="694" customWidth="1"/>
    <col min="1282" max="1283" width="15.6640625" style="694" customWidth="1"/>
    <col min="1284" max="1284" width="16.44140625" style="694" customWidth="1"/>
    <col min="1285" max="1285" width="15.6640625" style="694" customWidth="1"/>
    <col min="1286" max="1536" width="11.5546875" style="694"/>
    <col min="1537" max="1537" width="37.109375" style="694" customWidth="1"/>
    <col min="1538" max="1539" width="15.6640625" style="694" customWidth="1"/>
    <col min="1540" max="1540" width="16.44140625" style="694" customWidth="1"/>
    <col min="1541" max="1541" width="15.6640625" style="694" customWidth="1"/>
    <col min="1542" max="1792" width="11.5546875" style="694"/>
    <col min="1793" max="1793" width="37.109375" style="694" customWidth="1"/>
    <col min="1794" max="1795" width="15.6640625" style="694" customWidth="1"/>
    <col min="1796" max="1796" width="16.44140625" style="694" customWidth="1"/>
    <col min="1797" max="1797" width="15.6640625" style="694" customWidth="1"/>
    <col min="1798" max="2048" width="11.5546875" style="694"/>
    <col min="2049" max="2049" width="37.109375" style="694" customWidth="1"/>
    <col min="2050" max="2051" width="15.6640625" style="694" customWidth="1"/>
    <col min="2052" max="2052" width="16.44140625" style="694" customWidth="1"/>
    <col min="2053" max="2053" width="15.6640625" style="694" customWidth="1"/>
    <col min="2054" max="2304" width="11.5546875" style="694"/>
    <col min="2305" max="2305" width="37.109375" style="694" customWidth="1"/>
    <col min="2306" max="2307" width="15.6640625" style="694" customWidth="1"/>
    <col min="2308" max="2308" width="16.44140625" style="694" customWidth="1"/>
    <col min="2309" max="2309" width="15.6640625" style="694" customWidth="1"/>
    <col min="2310" max="2560" width="11.5546875" style="694"/>
    <col min="2561" max="2561" width="37.109375" style="694" customWidth="1"/>
    <col min="2562" max="2563" width="15.6640625" style="694" customWidth="1"/>
    <col min="2564" max="2564" width="16.44140625" style="694" customWidth="1"/>
    <col min="2565" max="2565" width="15.6640625" style="694" customWidth="1"/>
    <col min="2566" max="2816" width="11.5546875" style="694"/>
    <col min="2817" max="2817" width="37.109375" style="694" customWidth="1"/>
    <col min="2818" max="2819" width="15.6640625" style="694" customWidth="1"/>
    <col min="2820" max="2820" width="16.44140625" style="694" customWidth="1"/>
    <col min="2821" max="2821" width="15.6640625" style="694" customWidth="1"/>
    <col min="2822" max="3072" width="11.5546875" style="694"/>
    <col min="3073" max="3073" width="37.109375" style="694" customWidth="1"/>
    <col min="3074" max="3075" width="15.6640625" style="694" customWidth="1"/>
    <col min="3076" max="3076" width="16.44140625" style="694" customWidth="1"/>
    <col min="3077" max="3077" width="15.6640625" style="694" customWidth="1"/>
    <col min="3078" max="3328" width="11.5546875" style="694"/>
    <col min="3329" max="3329" width="37.109375" style="694" customWidth="1"/>
    <col min="3330" max="3331" width="15.6640625" style="694" customWidth="1"/>
    <col min="3332" max="3332" width="16.44140625" style="694" customWidth="1"/>
    <col min="3333" max="3333" width="15.6640625" style="694" customWidth="1"/>
    <col min="3334" max="3584" width="11.5546875" style="694"/>
    <col min="3585" max="3585" width="37.109375" style="694" customWidth="1"/>
    <col min="3586" max="3587" width="15.6640625" style="694" customWidth="1"/>
    <col min="3588" max="3588" width="16.44140625" style="694" customWidth="1"/>
    <col min="3589" max="3589" width="15.6640625" style="694" customWidth="1"/>
    <col min="3590" max="3840" width="11.5546875" style="694"/>
    <col min="3841" max="3841" width="37.109375" style="694" customWidth="1"/>
    <col min="3842" max="3843" width="15.6640625" style="694" customWidth="1"/>
    <col min="3844" max="3844" width="16.44140625" style="694" customWidth="1"/>
    <col min="3845" max="3845" width="15.6640625" style="694" customWidth="1"/>
    <col min="3846" max="4096" width="11.5546875" style="694"/>
    <col min="4097" max="4097" width="37.109375" style="694" customWidth="1"/>
    <col min="4098" max="4099" width="15.6640625" style="694" customWidth="1"/>
    <col min="4100" max="4100" width="16.44140625" style="694" customWidth="1"/>
    <col min="4101" max="4101" width="15.6640625" style="694" customWidth="1"/>
    <col min="4102" max="4352" width="11.5546875" style="694"/>
    <col min="4353" max="4353" width="37.109375" style="694" customWidth="1"/>
    <col min="4354" max="4355" width="15.6640625" style="694" customWidth="1"/>
    <col min="4356" max="4356" width="16.44140625" style="694" customWidth="1"/>
    <col min="4357" max="4357" width="15.6640625" style="694" customWidth="1"/>
    <col min="4358" max="4608" width="11.5546875" style="694"/>
    <col min="4609" max="4609" width="37.109375" style="694" customWidth="1"/>
    <col min="4610" max="4611" width="15.6640625" style="694" customWidth="1"/>
    <col min="4612" max="4612" width="16.44140625" style="694" customWidth="1"/>
    <col min="4613" max="4613" width="15.6640625" style="694" customWidth="1"/>
    <col min="4614" max="4864" width="11.5546875" style="694"/>
    <col min="4865" max="4865" width="37.109375" style="694" customWidth="1"/>
    <col min="4866" max="4867" width="15.6640625" style="694" customWidth="1"/>
    <col min="4868" max="4868" width="16.44140625" style="694" customWidth="1"/>
    <col min="4869" max="4869" width="15.6640625" style="694" customWidth="1"/>
    <col min="4870" max="5120" width="11.5546875" style="694"/>
    <col min="5121" max="5121" width="37.109375" style="694" customWidth="1"/>
    <col min="5122" max="5123" width="15.6640625" style="694" customWidth="1"/>
    <col min="5124" max="5124" width="16.44140625" style="694" customWidth="1"/>
    <col min="5125" max="5125" width="15.6640625" style="694" customWidth="1"/>
    <col min="5126" max="5376" width="11.5546875" style="694"/>
    <col min="5377" max="5377" width="37.109375" style="694" customWidth="1"/>
    <col min="5378" max="5379" width="15.6640625" style="694" customWidth="1"/>
    <col min="5380" max="5380" width="16.44140625" style="694" customWidth="1"/>
    <col min="5381" max="5381" width="15.6640625" style="694" customWidth="1"/>
    <col min="5382" max="5632" width="11.5546875" style="694"/>
    <col min="5633" max="5633" width="37.109375" style="694" customWidth="1"/>
    <col min="5634" max="5635" width="15.6640625" style="694" customWidth="1"/>
    <col min="5636" max="5636" width="16.44140625" style="694" customWidth="1"/>
    <col min="5637" max="5637" width="15.6640625" style="694" customWidth="1"/>
    <col min="5638" max="5888" width="11.5546875" style="694"/>
    <col min="5889" max="5889" width="37.109375" style="694" customWidth="1"/>
    <col min="5890" max="5891" width="15.6640625" style="694" customWidth="1"/>
    <col min="5892" max="5892" width="16.44140625" style="694" customWidth="1"/>
    <col min="5893" max="5893" width="15.6640625" style="694" customWidth="1"/>
    <col min="5894" max="6144" width="11.5546875" style="694"/>
    <col min="6145" max="6145" width="37.109375" style="694" customWidth="1"/>
    <col min="6146" max="6147" width="15.6640625" style="694" customWidth="1"/>
    <col min="6148" max="6148" width="16.44140625" style="694" customWidth="1"/>
    <col min="6149" max="6149" width="15.6640625" style="694" customWidth="1"/>
    <col min="6150" max="6400" width="11.5546875" style="694"/>
    <col min="6401" max="6401" width="37.109375" style="694" customWidth="1"/>
    <col min="6402" max="6403" width="15.6640625" style="694" customWidth="1"/>
    <col min="6404" max="6404" width="16.44140625" style="694" customWidth="1"/>
    <col min="6405" max="6405" width="15.6640625" style="694" customWidth="1"/>
    <col min="6406" max="6656" width="11.5546875" style="694"/>
    <col min="6657" max="6657" width="37.109375" style="694" customWidth="1"/>
    <col min="6658" max="6659" width="15.6640625" style="694" customWidth="1"/>
    <col min="6660" max="6660" width="16.44140625" style="694" customWidth="1"/>
    <col min="6661" max="6661" width="15.6640625" style="694" customWidth="1"/>
    <col min="6662" max="6912" width="11.5546875" style="694"/>
    <col min="6913" max="6913" width="37.109375" style="694" customWidth="1"/>
    <col min="6914" max="6915" width="15.6640625" style="694" customWidth="1"/>
    <col min="6916" max="6916" width="16.44140625" style="694" customWidth="1"/>
    <col min="6917" max="6917" width="15.6640625" style="694" customWidth="1"/>
    <col min="6918" max="7168" width="11.5546875" style="694"/>
    <col min="7169" max="7169" width="37.109375" style="694" customWidth="1"/>
    <col min="7170" max="7171" width="15.6640625" style="694" customWidth="1"/>
    <col min="7172" max="7172" width="16.44140625" style="694" customWidth="1"/>
    <col min="7173" max="7173" width="15.6640625" style="694" customWidth="1"/>
    <col min="7174" max="7424" width="11.5546875" style="694"/>
    <col min="7425" max="7425" width="37.109375" style="694" customWidth="1"/>
    <col min="7426" max="7427" width="15.6640625" style="694" customWidth="1"/>
    <col min="7428" max="7428" width="16.44140625" style="694" customWidth="1"/>
    <col min="7429" max="7429" width="15.6640625" style="694" customWidth="1"/>
    <col min="7430" max="7680" width="11.5546875" style="694"/>
    <col min="7681" max="7681" width="37.109375" style="694" customWidth="1"/>
    <col min="7682" max="7683" width="15.6640625" style="694" customWidth="1"/>
    <col min="7684" max="7684" width="16.44140625" style="694" customWidth="1"/>
    <col min="7685" max="7685" width="15.6640625" style="694" customWidth="1"/>
    <col min="7686" max="7936" width="11.5546875" style="694"/>
    <col min="7937" max="7937" width="37.109375" style="694" customWidth="1"/>
    <col min="7938" max="7939" width="15.6640625" style="694" customWidth="1"/>
    <col min="7940" max="7940" width="16.44140625" style="694" customWidth="1"/>
    <col min="7941" max="7941" width="15.6640625" style="694" customWidth="1"/>
    <col min="7942" max="8192" width="11.5546875" style="694"/>
    <col min="8193" max="8193" width="37.109375" style="694" customWidth="1"/>
    <col min="8194" max="8195" width="15.6640625" style="694" customWidth="1"/>
    <col min="8196" max="8196" width="16.44140625" style="694" customWidth="1"/>
    <col min="8197" max="8197" width="15.6640625" style="694" customWidth="1"/>
    <col min="8198" max="8448" width="11.5546875" style="694"/>
    <col min="8449" max="8449" width="37.109375" style="694" customWidth="1"/>
    <col min="8450" max="8451" width="15.6640625" style="694" customWidth="1"/>
    <col min="8452" max="8452" width="16.44140625" style="694" customWidth="1"/>
    <col min="8453" max="8453" width="15.6640625" style="694" customWidth="1"/>
    <col min="8454" max="8704" width="11.5546875" style="694"/>
    <col min="8705" max="8705" width="37.109375" style="694" customWidth="1"/>
    <col min="8706" max="8707" width="15.6640625" style="694" customWidth="1"/>
    <col min="8708" max="8708" width="16.44140625" style="694" customWidth="1"/>
    <col min="8709" max="8709" width="15.6640625" style="694" customWidth="1"/>
    <col min="8710" max="8960" width="11.5546875" style="694"/>
    <col min="8961" max="8961" width="37.109375" style="694" customWidth="1"/>
    <col min="8962" max="8963" width="15.6640625" style="694" customWidth="1"/>
    <col min="8964" max="8964" width="16.44140625" style="694" customWidth="1"/>
    <col min="8965" max="8965" width="15.6640625" style="694" customWidth="1"/>
    <col min="8966" max="9216" width="11.5546875" style="694"/>
    <col min="9217" max="9217" width="37.109375" style="694" customWidth="1"/>
    <col min="9218" max="9219" width="15.6640625" style="694" customWidth="1"/>
    <col min="9220" max="9220" width="16.44140625" style="694" customWidth="1"/>
    <col min="9221" max="9221" width="15.6640625" style="694" customWidth="1"/>
    <col min="9222" max="9472" width="11.5546875" style="694"/>
    <col min="9473" max="9473" width="37.109375" style="694" customWidth="1"/>
    <col min="9474" max="9475" width="15.6640625" style="694" customWidth="1"/>
    <col min="9476" max="9476" width="16.44140625" style="694" customWidth="1"/>
    <col min="9477" max="9477" width="15.6640625" style="694" customWidth="1"/>
    <col min="9478" max="9728" width="11.5546875" style="694"/>
    <col min="9729" max="9729" width="37.109375" style="694" customWidth="1"/>
    <col min="9730" max="9731" width="15.6640625" style="694" customWidth="1"/>
    <col min="9732" max="9732" width="16.44140625" style="694" customWidth="1"/>
    <col min="9733" max="9733" width="15.6640625" style="694" customWidth="1"/>
    <col min="9734" max="9984" width="11.5546875" style="694"/>
    <col min="9985" max="9985" width="37.109375" style="694" customWidth="1"/>
    <col min="9986" max="9987" width="15.6640625" style="694" customWidth="1"/>
    <col min="9988" max="9988" width="16.44140625" style="694" customWidth="1"/>
    <col min="9989" max="9989" width="15.6640625" style="694" customWidth="1"/>
    <col min="9990" max="10240" width="11.5546875" style="694"/>
    <col min="10241" max="10241" width="37.109375" style="694" customWidth="1"/>
    <col min="10242" max="10243" width="15.6640625" style="694" customWidth="1"/>
    <col min="10244" max="10244" width="16.44140625" style="694" customWidth="1"/>
    <col min="10245" max="10245" width="15.6640625" style="694" customWidth="1"/>
    <col min="10246" max="10496" width="11.5546875" style="694"/>
    <col min="10497" max="10497" width="37.109375" style="694" customWidth="1"/>
    <col min="10498" max="10499" width="15.6640625" style="694" customWidth="1"/>
    <col min="10500" max="10500" width="16.44140625" style="694" customWidth="1"/>
    <col min="10501" max="10501" width="15.6640625" style="694" customWidth="1"/>
    <col min="10502" max="10752" width="11.5546875" style="694"/>
    <col min="10753" max="10753" width="37.109375" style="694" customWidth="1"/>
    <col min="10754" max="10755" width="15.6640625" style="694" customWidth="1"/>
    <col min="10756" max="10756" width="16.44140625" style="694" customWidth="1"/>
    <col min="10757" max="10757" width="15.6640625" style="694" customWidth="1"/>
    <col min="10758" max="11008" width="11.5546875" style="694"/>
    <col min="11009" max="11009" width="37.109375" style="694" customWidth="1"/>
    <col min="11010" max="11011" width="15.6640625" style="694" customWidth="1"/>
    <col min="11012" max="11012" width="16.44140625" style="694" customWidth="1"/>
    <col min="11013" max="11013" width="15.6640625" style="694" customWidth="1"/>
    <col min="11014" max="11264" width="11.5546875" style="694"/>
    <col min="11265" max="11265" width="37.109375" style="694" customWidth="1"/>
    <col min="11266" max="11267" width="15.6640625" style="694" customWidth="1"/>
    <col min="11268" max="11268" width="16.44140625" style="694" customWidth="1"/>
    <col min="11269" max="11269" width="15.6640625" style="694" customWidth="1"/>
    <col min="11270" max="11520" width="11.5546875" style="694"/>
    <col min="11521" max="11521" width="37.109375" style="694" customWidth="1"/>
    <col min="11522" max="11523" width="15.6640625" style="694" customWidth="1"/>
    <col min="11524" max="11524" width="16.44140625" style="694" customWidth="1"/>
    <col min="11525" max="11525" width="15.6640625" style="694" customWidth="1"/>
    <col min="11526" max="11776" width="11.5546875" style="694"/>
    <col min="11777" max="11777" width="37.109375" style="694" customWidth="1"/>
    <col min="11778" max="11779" width="15.6640625" style="694" customWidth="1"/>
    <col min="11780" max="11780" width="16.44140625" style="694" customWidth="1"/>
    <col min="11781" max="11781" width="15.6640625" style="694" customWidth="1"/>
    <col min="11782" max="12032" width="11.5546875" style="694"/>
    <col min="12033" max="12033" width="37.109375" style="694" customWidth="1"/>
    <col min="12034" max="12035" width="15.6640625" style="694" customWidth="1"/>
    <col min="12036" max="12036" width="16.44140625" style="694" customWidth="1"/>
    <col min="12037" max="12037" width="15.6640625" style="694" customWidth="1"/>
    <col min="12038" max="12288" width="11.5546875" style="694"/>
    <col min="12289" max="12289" width="37.109375" style="694" customWidth="1"/>
    <col min="12290" max="12291" width="15.6640625" style="694" customWidth="1"/>
    <col min="12292" max="12292" width="16.44140625" style="694" customWidth="1"/>
    <col min="12293" max="12293" width="15.6640625" style="694" customWidth="1"/>
    <col min="12294" max="12544" width="11.5546875" style="694"/>
    <col min="12545" max="12545" width="37.109375" style="694" customWidth="1"/>
    <col min="12546" max="12547" width="15.6640625" style="694" customWidth="1"/>
    <col min="12548" max="12548" width="16.44140625" style="694" customWidth="1"/>
    <col min="12549" max="12549" width="15.6640625" style="694" customWidth="1"/>
    <col min="12550" max="12800" width="11.5546875" style="694"/>
    <col min="12801" max="12801" width="37.109375" style="694" customWidth="1"/>
    <col min="12802" max="12803" width="15.6640625" style="694" customWidth="1"/>
    <col min="12804" max="12804" width="16.44140625" style="694" customWidth="1"/>
    <col min="12805" max="12805" width="15.6640625" style="694" customWidth="1"/>
    <col min="12806" max="13056" width="11.5546875" style="694"/>
    <col min="13057" max="13057" width="37.109375" style="694" customWidth="1"/>
    <col min="13058" max="13059" width="15.6640625" style="694" customWidth="1"/>
    <col min="13060" max="13060" width="16.44140625" style="694" customWidth="1"/>
    <col min="13061" max="13061" width="15.6640625" style="694" customWidth="1"/>
    <col min="13062" max="13312" width="11.5546875" style="694"/>
    <col min="13313" max="13313" width="37.109375" style="694" customWidth="1"/>
    <col min="13314" max="13315" width="15.6640625" style="694" customWidth="1"/>
    <col min="13316" max="13316" width="16.44140625" style="694" customWidth="1"/>
    <col min="13317" max="13317" width="15.6640625" style="694" customWidth="1"/>
    <col min="13318" max="13568" width="11.5546875" style="694"/>
    <col min="13569" max="13569" width="37.109375" style="694" customWidth="1"/>
    <col min="13570" max="13571" width="15.6640625" style="694" customWidth="1"/>
    <col min="13572" max="13572" width="16.44140625" style="694" customWidth="1"/>
    <col min="13573" max="13573" width="15.6640625" style="694" customWidth="1"/>
    <col min="13574" max="13824" width="11.5546875" style="694"/>
    <col min="13825" max="13825" width="37.109375" style="694" customWidth="1"/>
    <col min="13826" max="13827" width="15.6640625" style="694" customWidth="1"/>
    <col min="13828" max="13828" width="16.44140625" style="694" customWidth="1"/>
    <col min="13829" max="13829" width="15.6640625" style="694" customWidth="1"/>
    <col min="13830" max="14080" width="11.5546875" style="694"/>
    <col min="14081" max="14081" width="37.109375" style="694" customWidth="1"/>
    <col min="14082" max="14083" width="15.6640625" style="694" customWidth="1"/>
    <col min="14084" max="14084" width="16.44140625" style="694" customWidth="1"/>
    <col min="14085" max="14085" width="15.6640625" style="694" customWidth="1"/>
    <col min="14086" max="14336" width="11.5546875" style="694"/>
    <col min="14337" max="14337" width="37.109375" style="694" customWidth="1"/>
    <col min="14338" max="14339" width="15.6640625" style="694" customWidth="1"/>
    <col min="14340" max="14340" width="16.44140625" style="694" customWidth="1"/>
    <col min="14341" max="14341" width="15.6640625" style="694" customWidth="1"/>
    <col min="14342" max="14592" width="11.5546875" style="694"/>
    <col min="14593" max="14593" width="37.109375" style="694" customWidth="1"/>
    <col min="14594" max="14595" width="15.6640625" style="694" customWidth="1"/>
    <col min="14596" max="14596" width="16.44140625" style="694" customWidth="1"/>
    <col min="14597" max="14597" width="15.6640625" style="694" customWidth="1"/>
    <col min="14598" max="14848" width="11.5546875" style="694"/>
    <col min="14849" max="14849" width="37.109375" style="694" customWidth="1"/>
    <col min="14850" max="14851" width="15.6640625" style="694" customWidth="1"/>
    <col min="14852" max="14852" width="16.44140625" style="694" customWidth="1"/>
    <col min="14853" max="14853" width="15.6640625" style="694" customWidth="1"/>
    <col min="14854" max="15104" width="11.5546875" style="694"/>
    <col min="15105" max="15105" width="37.109375" style="694" customWidth="1"/>
    <col min="15106" max="15107" width="15.6640625" style="694" customWidth="1"/>
    <col min="15108" max="15108" width="16.44140625" style="694" customWidth="1"/>
    <col min="15109" max="15109" width="15.6640625" style="694" customWidth="1"/>
    <col min="15110" max="15360" width="11.5546875" style="694"/>
    <col min="15361" max="15361" width="37.109375" style="694" customWidth="1"/>
    <col min="15362" max="15363" width="15.6640625" style="694" customWidth="1"/>
    <col min="15364" max="15364" width="16.44140625" style="694" customWidth="1"/>
    <col min="15365" max="15365" width="15.6640625" style="694" customWidth="1"/>
    <col min="15366" max="15616" width="11.5546875" style="694"/>
    <col min="15617" max="15617" width="37.109375" style="694" customWidth="1"/>
    <col min="15618" max="15619" width="15.6640625" style="694" customWidth="1"/>
    <col min="15620" max="15620" width="16.44140625" style="694" customWidth="1"/>
    <col min="15621" max="15621" width="15.6640625" style="694" customWidth="1"/>
    <col min="15622" max="15872" width="11.5546875" style="694"/>
    <col min="15873" max="15873" width="37.109375" style="694" customWidth="1"/>
    <col min="15874" max="15875" width="15.6640625" style="694" customWidth="1"/>
    <col min="15876" max="15876" width="16.44140625" style="694" customWidth="1"/>
    <col min="15877" max="15877" width="15.6640625" style="694" customWidth="1"/>
    <col min="15878" max="16128" width="11.5546875" style="694"/>
    <col min="16129" max="16129" width="37.109375" style="694" customWidth="1"/>
    <col min="16130" max="16131" width="15.6640625" style="694" customWidth="1"/>
    <col min="16132" max="16132" width="16.44140625" style="694" customWidth="1"/>
    <col min="16133" max="16133" width="15.6640625" style="694" customWidth="1"/>
    <col min="16134" max="16384" width="11.5546875" style="694"/>
  </cols>
  <sheetData>
    <row r="1" spans="1:6" ht="18" customHeight="1">
      <c r="A1" s="1215" t="s">
        <v>1044</v>
      </c>
    </row>
    <row r="2" spans="1:6" ht="24.75" customHeight="1">
      <c r="A2" s="695" t="s">
        <v>686</v>
      </c>
      <c r="B2" s="695"/>
      <c r="C2" s="695"/>
      <c r="D2" s="695"/>
      <c r="E2" s="695"/>
    </row>
    <row r="3" spans="1:6" ht="20.25" customHeight="1">
      <c r="A3" s="696">
        <v>45777</v>
      </c>
      <c r="B3" s="696"/>
      <c r="C3" s="696"/>
      <c r="D3" s="696"/>
      <c r="E3" s="696"/>
    </row>
    <row r="4" spans="1:6" ht="18" customHeight="1">
      <c r="A4" s="697" t="s">
        <v>73</v>
      </c>
      <c r="B4" s="697"/>
      <c r="C4" s="697"/>
      <c r="D4" s="697"/>
      <c r="E4" s="697"/>
    </row>
    <row r="5" spans="1:6" ht="18" customHeight="1" thickBot="1">
      <c r="A5" s="698"/>
      <c r="B5" s="699"/>
      <c r="C5" s="699"/>
      <c r="D5" s="699"/>
      <c r="E5" s="699"/>
    </row>
    <row r="6" spans="1:6" ht="13.2" customHeight="1">
      <c r="A6" s="700" t="s">
        <v>687</v>
      </c>
      <c r="B6" s="701" t="s">
        <v>688</v>
      </c>
      <c r="C6" s="701"/>
      <c r="D6" s="702" t="s">
        <v>689</v>
      </c>
      <c r="E6" s="702" t="s">
        <v>690</v>
      </c>
    </row>
    <row r="7" spans="1:6" ht="13.95" customHeight="1">
      <c r="A7" s="703"/>
      <c r="B7" s="704" t="s">
        <v>691</v>
      </c>
      <c r="C7" s="704" t="s">
        <v>692</v>
      </c>
      <c r="D7" s="705"/>
      <c r="E7" s="705"/>
    </row>
    <row r="8" spans="1:6" ht="13.2" customHeight="1">
      <c r="A8" s="703"/>
      <c r="B8" s="706"/>
      <c r="C8" s="706"/>
      <c r="D8" s="705"/>
      <c r="E8" s="705"/>
    </row>
    <row r="9" spans="1:6" ht="6.6" customHeight="1">
      <c r="A9" s="707"/>
      <c r="B9" s="708"/>
      <c r="C9" s="708"/>
      <c r="D9" s="708"/>
      <c r="E9" s="708"/>
    </row>
    <row r="10" spans="1:6" ht="10.5" customHeight="1">
      <c r="A10" s="709"/>
      <c r="B10" s="710"/>
      <c r="C10" s="711"/>
      <c r="D10" s="711"/>
      <c r="E10" s="712"/>
    </row>
    <row r="11" spans="1:6" ht="24.9" customHeight="1">
      <c r="A11" s="713" t="s">
        <v>68</v>
      </c>
      <c r="B11" s="714">
        <v>726437.40800000005</v>
      </c>
      <c r="C11" s="714">
        <v>0</v>
      </c>
      <c r="D11" s="714">
        <v>33334.555</v>
      </c>
      <c r="E11" s="714">
        <v>759771.96400000004</v>
      </c>
      <c r="F11" s="715"/>
    </row>
    <row r="12" spans="1:6" ht="24.9" customHeight="1">
      <c r="A12" s="714" t="s">
        <v>29</v>
      </c>
      <c r="B12" s="714">
        <v>391692.71299999999</v>
      </c>
      <c r="C12" s="714">
        <v>0</v>
      </c>
      <c r="D12" s="714">
        <v>28334.976999999999</v>
      </c>
      <c r="E12" s="716">
        <v>420027.69</v>
      </c>
      <c r="F12" s="715"/>
    </row>
    <row r="13" spans="1:6" ht="24.9" customHeight="1">
      <c r="A13" s="714" t="s">
        <v>30</v>
      </c>
      <c r="B13" s="714">
        <v>282093.46999999997</v>
      </c>
      <c r="C13" s="714">
        <v>0</v>
      </c>
      <c r="D13" s="714">
        <v>14428.637000000001</v>
      </c>
      <c r="E13" s="716">
        <v>296522.10800000001</v>
      </c>
      <c r="F13" s="715"/>
    </row>
    <row r="14" spans="1:6" ht="24.9" customHeight="1">
      <c r="A14" s="714" t="s">
        <v>31</v>
      </c>
      <c r="B14" s="714">
        <v>36521.695</v>
      </c>
      <c r="C14" s="714">
        <v>0</v>
      </c>
      <c r="D14" s="714">
        <v>3015.0520000000001</v>
      </c>
      <c r="E14" s="716">
        <v>39536.747000000003</v>
      </c>
      <c r="F14" s="715"/>
    </row>
    <row r="15" spans="1:6" ht="24.9" customHeight="1">
      <c r="A15" s="305" t="s">
        <v>32</v>
      </c>
      <c r="B15" s="714">
        <v>284076.02399999998</v>
      </c>
      <c r="C15" s="714">
        <v>0</v>
      </c>
      <c r="D15" s="714">
        <v>70549.168999999994</v>
      </c>
      <c r="E15" s="716">
        <v>354625.19300000003</v>
      </c>
      <c r="F15" s="715"/>
    </row>
    <row r="16" spans="1:6" ht="24.9" customHeight="1">
      <c r="A16" s="714" t="s">
        <v>33</v>
      </c>
      <c r="B16" s="714">
        <v>368112.45799999998</v>
      </c>
      <c r="C16" s="714">
        <v>0</v>
      </c>
      <c r="D16" s="714">
        <v>15929.328</v>
      </c>
      <c r="E16" s="716">
        <v>384041.78600000002</v>
      </c>
      <c r="F16" s="715"/>
    </row>
    <row r="17" spans="1:6" ht="24.9" customHeight="1">
      <c r="A17" s="714" t="s">
        <v>34</v>
      </c>
      <c r="B17" s="714">
        <v>61472.241000000002</v>
      </c>
      <c r="C17" s="714">
        <v>0</v>
      </c>
      <c r="D17" s="714">
        <v>9962.0519999999997</v>
      </c>
      <c r="E17" s="716">
        <v>71434.293999999994</v>
      </c>
      <c r="F17" s="715"/>
    </row>
    <row r="18" spans="1:6" ht="24.9" customHeight="1">
      <c r="A18" s="714" t="s">
        <v>35</v>
      </c>
      <c r="B18" s="714">
        <v>103919.212</v>
      </c>
      <c r="C18" s="714">
        <v>0</v>
      </c>
      <c r="D18" s="714">
        <v>2326.6570000000002</v>
      </c>
      <c r="E18" s="716">
        <v>106245.87</v>
      </c>
      <c r="F18" s="715"/>
    </row>
    <row r="19" spans="1:6" ht="31.5" customHeight="1" thickBot="1">
      <c r="A19" s="717" t="s">
        <v>693</v>
      </c>
      <c r="B19" s="718">
        <v>2254325.2239999999</v>
      </c>
      <c r="C19" s="718">
        <v>0</v>
      </c>
      <c r="D19" s="718">
        <v>177880.43100000001</v>
      </c>
      <c r="E19" s="718">
        <v>2432205.656</v>
      </c>
      <c r="F19" s="715"/>
    </row>
    <row r="20" spans="1:6">
      <c r="A20" s="719" t="s">
        <v>694</v>
      </c>
      <c r="B20" s="720"/>
      <c r="C20" s="720"/>
      <c r="D20" s="720"/>
      <c r="E20" s="720"/>
    </row>
    <row r="21" spans="1:6">
      <c r="A21" s="627" t="s">
        <v>695</v>
      </c>
      <c r="B21" s="627"/>
      <c r="C21" s="627"/>
      <c r="D21" s="627"/>
      <c r="E21" s="627"/>
    </row>
    <row r="22" spans="1:6">
      <c r="A22" s="627"/>
      <c r="B22" s="627"/>
      <c r="C22" s="627"/>
      <c r="D22" s="627"/>
      <c r="E22" s="627"/>
    </row>
    <row r="23" spans="1:6" ht="13.2" customHeight="1">
      <c r="A23" s="721" t="s">
        <v>696</v>
      </c>
      <c r="B23" s="722"/>
      <c r="C23" s="722"/>
      <c r="D23" s="722"/>
      <c r="E23" s="722"/>
      <c r="F23" s="722"/>
    </row>
    <row r="197" spans="3:3">
      <c r="C197" s="694" t="s">
        <v>57</v>
      </c>
    </row>
  </sheetData>
  <mergeCells count="10">
    <mergeCell ref="A21:E22"/>
    <mergeCell ref="A2:E2"/>
    <mergeCell ref="A3:E3"/>
    <mergeCell ref="A4:E4"/>
    <mergeCell ref="A6:A8"/>
    <mergeCell ref="B6:C6"/>
    <mergeCell ref="D6:D8"/>
    <mergeCell ref="E6:E8"/>
    <mergeCell ref="B7:B8"/>
    <mergeCell ref="C7:C8"/>
  </mergeCells>
  <hyperlinks>
    <hyperlink ref="A1" location="Índice!A1" display="Volver al Índice" xr:uid="{78584533-5C2A-4AFB-93D0-F0D53D3586B1}"/>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960F9-C083-4358-AF9F-0E5A25A06EE7}">
  <dimension ref="A1:M27"/>
  <sheetViews>
    <sheetView showGridLines="0" topLeftCell="B1" workbookViewId="0">
      <selection activeCell="B1" sqref="B1"/>
    </sheetView>
  </sheetViews>
  <sheetFormatPr baseColWidth="10" defaultRowHeight="13.2"/>
  <cols>
    <col min="1" max="1" width="0.44140625" style="7" hidden="1" customWidth="1"/>
    <col min="2" max="2" width="21.44140625" style="8" customWidth="1"/>
    <col min="3" max="7" width="12.44140625" style="7" customWidth="1"/>
    <col min="8" max="8" width="14.44140625" style="7" customWidth="1"/>
    <col min="9" max="11" width="12.44140625" style="7" customWidth="1"/>
    <col min="12" max="12" width="15.44140625" style="7" customWidth="1"/>
    <col min="13" max="13" width="16.44140625" style="7" bestFit="1" customWidth="1"/>
    <col min="14" max="16384" width="11.5546875" style="7"/>
  </cols>
  <sheetData>
    <row r="1" spans="1:13" s="2" customFormat="1" ht="22.65" customHeight="1">
      <c r="A1" s="1215" t="s">
        <v>1044</v>
      </c>
      <c r="B1" s="1215" t="s">
        <v>1044</v>
      </c>
      <c r="C1" s="68"/>
      <c r="D1" s="68"/>
      <c r="E1" s="68"/>
      <c r="F1" s="68"/>
      <c r="G1" s="68"/>
      <c r="H1" s="68"/>
      <c r="I1" s="68"/>
      <c r="J1" s="68"/>
      <c r="K1" s="68"/>
      <c r="L1" s="68"/>
    </row>
    <row r="2" spans="1:13" s="542" customFormat="1" ht="26.4" customHeight="1">
      <c r="B2" s="3" t="s">
        <v>594</v>
      </c>
      <c r="C2" s="3"/>
      <c r="D2" s="3"/>
      <c r="E2" s="3"/>
      <c r="F2" s="3"/>
      <c r="G2" s="3"/>
      <c r="H2" s="3"/>
      <c r="I2" s="3"/>
      <c r="J2" s="3"/>
      <c r="K2" s="3"/>
      <c r="L2" s="3"/>
    </row>
    <row r="3" spans="1:13" s="543" customFormat="1" ht="24.75" customHeight="1">
      <c r="B3" s="122">
        <v>45777</v>
      </c>
      <c r="C3" s="122"/>
      <c r="D3" s="122"/>
      <c r="E3" s="122"/>
      <c r="F3" s="122"/>
      <c r="G3" s="122"/>
      <c r="H3" s="122"/>
      <c r="I3" s="122"/>
      <c r="J3" s="122"/>
      <c r="K3" s="122"/>
      <c r="L3" s="122"/>
    </row>
    <row r="4" spans="1:13" s="103" customFormat="1" ht="22.65" customHeight="1">
      <c r="B4" s="544" t="s">
        <v>65</v>
      </c>
      <c r="C4" s="544"/>
      <c r="D4" s="544"/>
      <c r="E4" s="544"/>
      <c r="F4" s="544"/>
      <c r="G4" s="544"/>
      <c r="H4" s="544"/>
      <c r="I4" s="544"/>
      <c r="J4" s="544"/>
      <c r="K4" s="544"/>
      <c r="L4" s="544"/>
    </row>
    <row r="5" spans="1:13" s="94" customFormat="1" ht="10.5" customHeight="1" thickBot="1">
      <c r="B5" s="580"/>
      <c r="C5" s="580"/>
      <c r="D5" s="580"/>
      <c r="E5" s="580"/>
      <c r="F5" s="580"/>
      <c r="G5" s="580"/>
      <c r="H5" s="580"/>
      <c r="I5" s="580"/>
      <c r="J5" s="580"/>
      <c r="K5" s="580"/>
    </row>
    <row r="6" spans="1:13" s="94" customFormat="1" ht="30.75" customHeight="1">
      <c r="B6" s="104" t="s">
        <v>1</v>
      </c>
      <c r="C6" s="581" t="s">
        <v>595</v>
      </c>
      <c r="D6" s="581"/>
      <c r="E6" s="581"/>
      <c r="F6" s="581"/>
      <c r="G6" s="207" t="s">
        <v>596</v>
      </c>
      <c r="H6" s="207" t="s">
        <v>597</v>
      </c>
      <c r="I6" s="207" t="s">
        <v>598</v>
      </c>
      <c r="J6" s="207" t="s">
        <v>599</v>
      </c>
      <c r="K6" s="207" t="s">
        <v>600</v>
      </c>
      <c r="L6" s="206" t="s">
        <v>601</v>
      </c>
    </row>
    <row r="7" spans="1:13" s="94" customFormat="1" ht="50.25" customHeight="1">
      <c r="B7" s="226"/>
      <c r="C7" s="569" t="s">
        <v>424</v>
      </c>
      <c r="D7" s="569" t="s">
        <v>602</v>
      </c>
      <c r="E7" s="569" t="s">
        <v>603</v>
      </c>
      <c r="F7" s="569" t="s">
        <v>604</v>
      </c>
      <c r="G7" s="210"/>
      <c r="H7" s="210"/>
      <c r="I7" s="210"/>
      <c r="J7" s="210"/>
      <c r="K7" s="210"/>
      <c r="L7" s="582"/>
    </row>
    <row r="8" spans="1:13" s="94" customFormat="1" ht="4.6500000000000004" customHeight="1">
      <c r="B8" s="15"/>
      <c r="C8" s="15"/>
      <c r="D8" s="15"/>
      <c r="E8" s="15"/>
      <c r="F8" s="15"/>
      <c r="G8" s="15"/>
      <c r="H8" s="15"/>
      <c r="I8" s="15"/>
      <c r="J8" s="15"/>
      <c r="K8" s="15"/>
      <c r="L8" s="16"/>
    </row>
    <row r="9" spans="1:13" s="15" customFormat="1" ht="20.100000000000001" customHeight="1">
      <c r="A9" s="583"/>
      <c r="B9" s="85" t="s">
        <v>68</v>
      </c>
      <c r="C9" s="215">
        <v>0.69983281306034484</v>
      </c>
      <c r="D9" s="215">
        <v>0.36721008311350167</v>
      </c>
      <c r="E9" s="215">
        <v>1.2162790815852147</v>
      </c>
      <c r="F9" s="215">
        <v>97.691276156920992</v>
      </c>
      <c r="G9" s="215" t="s">
        <v>69</v>
      </c>
      <c r="H9" s="215" t="s">
        <v>69</v>
      </c>
      <c r="I9" s="215">
        <v>2.5401865319950156E-2</v>
      </c>
      <c r="J9" s="215" t="s">
        <v>69</v>
      </c>
      <c r="K9" s="215" t="s">
        <v>69</v>
      </c>
      <c r="L9" s="584">
        <v>220597.973</v>
      </c>
      <c r="M9" s="585"/>
    </row>
    <row r="10" spans="1:13" s="15" customFormat="1" ht="20.100000000000001" customHeight="1">
      <c r="A10" s="583"/>
      <c r="B10" s="21" t="s">
        <v>29</v>
      </c>
      <c r="C10" s="215">
        <v>0.66982976624106205</v>
      </c>
      <c r="D10" s="215">
        <v>0.22709574479293132</v>
      </c>
      <c r="E10" s="215">
        <v>0.59446418959890435</v>
      </c>
      <c r="F10" s="215">
        <v>98.476013571771659</v>
      </c>
      <c r="G10" s="215" t="s">
        <v>69</v>
      </c>
      <c r="H10" s="215" t="s">
        <v>69</v>
      </c>
      <c r="I10" s="215">
        <v>3.2596727595438392E-2</v>
      </c>
      <c r="J10" s="215" t="s">
        <v>69</v>
      </c>
      <c r="K10" s="215" t="s">
        <v>69</v>
      </c>
      <c r="L10" s="584">
        <v>190687.853</v>
      </c>
      <c r="M10" s="585"/>
    </row>
    <row r="11" spans="1:13" s="15" customFormat="1" ht="20.100000000000001" customHeight="1">
      <c r="A11" s="583"/>
      <c r="B11" s="21" t="s">
        <v>30</v>
      </c>
      <c r="C11" s="215">
        <v>0.68695001748574325</v>
      </c>
      <c r="D11" s="215" t="s">
        <v>69</v>
      </c>
      <c r="E11" s="215">
        <v>2.9434806983753536</v>
      </c>
      <c r="F11" s="215">
        <v>96.369569284138919</v>
      </c>
      <c r="G11" s="215" t="s">
        <v>69</v>
      </c>
      <c r="H11" s="215" t="s">
        <v>69</v>
      </c>
      <c r="I11" s="215" t="s">
        <v>69</v>
      </c>
      <c r="J11" s="215" t="s">
        <v>69</v>
      </c>
      <c r="K11" s="215" t="s">
        <v>69</v>
      </c>
      <c r="L11" s="584">
        <v>167567.94099999999</v>
      </c>
      <c r="M11" s="585"/>
    </row>
    <row r="12" spans="1:13" s="15" customFormat="1" ht="20.100000000000001" customHeight="1">
      <c r="A12" s="583"/>
      <c r="B12" s="21" t="s">
        <v>31</v>
      </c>
      <c r="C12" s="215">
        <v>1.3559735504992025</v>
      </c>
      <c r="D12" s="215" t="s">
        <v>69</v>
      </c>
      <c r="E12" s="215">
        <v>0.29904493370014829</v>
      </c>
      <c r="F12" s="215">
        <v>79.974148938268542</v>
      </c>
      <c r="G12" s="215" t="s">
        <v>69</v>
      </c>
      <c r="H12" s="215" t="s">
        <v>69</v>
      </c>
      <c r="I12" s="215">
        <v>10.582094662769794</v>
      </c>
      <c r="J12" s="215" t="s">
        <v>69</v>
      </c>
      <c r="K12" s="215">
        <v>7.7887379147623186</v>
      </c>
      <c r="L12" s="584">
        <v>36655.360999999997</v>
      </c>
      <c r="M12" s="585"/>
    </row>
    <row r="13" spans="1:13" s="15" customFormat="1" ht="20.100000000000001" customHeight="1">
      <c r="A13" s="583"/>
      <c r="B13" s="21" t="s">
        <v>32</v>
      </c>
      <c r="C13" s="215">
        <v>1.4405370670136368</v>
      </c>
      <c r="D13" s="215" t="s">
        <v>69</v>
      </c>
      <c r="E13" s="215" t="s">
        <v>69</v>
      </c>
      <c r="F13" s="215">
        <v>98.352714991166096</v>
      </c>
      <c r="G13" s="215" t="s">
        <v>69</v>
      </c>
      <c r="H13" s="215" t="s">
        <v>69</v>
      </c>
      <c r="I13" s="215">
        <v>0.20674794182026723</v>
      </c>
      <c r="J13" s="215" t="s">
        <v>69</v>
      </c>
      <c r="K13" s="215" t="s">
        <v>69</v>
      </c>
      <c r="L13" s="584">
        <v>159870.99899999998</v>
      </c>
      <c r="M13" s="585"/>
    </row>
    <row r="14" spans="1:13" s="15" customFormat="1" ht="20.100000000000001" customHeight="1">
      <c r="A14" s="583"/>
      <c r="B14" s="21" t="s">
        <v>33</v>
      </c>
      <c r="C14" s="215">
        <v>0.53965081359245481</v>
      </c>
      <c r="D14" s="215" t="s">
        <v>69</v>
      </c>
      <c r="E14" s="215" t="s">
        <v>69</v>
      </c>
      <c r="F14" s="215">
        <v>87.587104016713383</v>
      </c>
      <c r="G14" s="215" t="s">
        <v>69</v>
      </c>
      <c r="H14" s="215" t="s">
        <v>69</v>
      </c>
      <c r="I14" s="215">
        <v>11.872958986668078</v>
      </c>
      <c r="J14" s="215" t="s">
        <v>69</v>
      </c>
      <c r="K14" s="215">
        <v>2.8618302607615943E-4</v>
      </c>
      <c r="L14" s="584">
        <v>106225.72700000001</v>
      </c>
      <c r="M14" s="585"/>
    </row>
    <row r="15" spans="1:13" s="15" customFormat="1" ht="20.100000000000001" customHeight="1">
      <c r="A15" s="583"/>
      <c r="B15" s="21" t="s">
        <v>34</v>
      </c>
      <c r="C15" s="215">
        <v>3.0542500869687355</v>
      </c>
      <c r="D15" s="215" t="s">
        <v>69</v>
      </c>
      <c r="E15" s="215">
        <v>0.39934706549202603</v>
      </c>
      <c r="F15" s="215">
        <v>96.546402847539241</v>
      </c>
      <c r="G15" s="215" t="s">
        <v>69</v>
      </c>
      <c r="H15" s="215" t="s">
        <v>69</v>
      </c>
      <c r="I15" s="215" t="s">
        <v>69</v>
      </c>
      <c r="J15" s="215" t="s">
        <v>69</v>
      </c>
      <c r="K15" s="215" t="s">
        <v>69</v>
      </c>
      <c r="L15" s="584">
        <v>45478.987000000001</v>
      </c>
      <c r="M15" s="585"/>
    </row>
    <row r="16" spans="1:13" s="15" customFormat="1" ht="20.100000000000001" customHeight="1">
      <c r="A16" s="583"/>
      <c r="B16" s="21" t="s">
        <v>35</v>
      </c>
      <c r="C16" s="215">
        <v>1.0068778118684987</v>
      </c>
      <c r="D16" s="215" t="s">
        <v>69</v>
      </c>
      <c r="E16" s="215">
        <v>0.50408459121076576</v>
      </c>
      <c r="F16" s="215">
        <v>98.084267364112932</v>
      </c>
      <c r="G16" s="215" t="s">
        <v>69</v>
      </c>
      <c r="H16" s="215" t="s">
        <v>69</v>
      </c>
      <c r="I16" s="215">
        <v>0.40477023280779861</v>
      </c>
      <c r="J16" s="215" t="s">
        <v>69</v>
      </c>
      <c r="K16" s="215" t="s">
        <v>69</v>
      </c>
      <c r="L16" s="584">
        <v>28884.041000000001</v>
      </c>
      <c r="M16" s="585"/>
    </row>
    <row r="17" spans="1:13" s="15" customFormat="1" ht="31.65" customHeight="1" thickBot="1">
      <c r="A17" s="583">
        <v>10012</v>
      </c>
      <c r="B17" s="90" t="s">
        <v>36</v>
      </c>
      <c r="C17" s="586">
        <v>0.94410646308045831</v>
      </c>
      <c r="D17" s="586">
        <v>0.13003582265139044</v>
      </c>
      <c r="E17" s="586">
        <v>0.96089142366037816</v>
      </c>
      <c r="F17" s="586">
        <v>95.882056022823534</v>
      </c>
      <c r="G17" s="586" t="s">
        <v>69</v>
      </c>
      <c r="H17" s="586" t="s">
        <v>69</v>
      </c>
      <c r="I17" s="586">
        <v>1.7842296251647238</v>
      </c>
      <c r="J17" s="586" t="s">
        <v>69</v>
      </c>
      <c r="K17" s="586">
        <v>0.29868064261949478</v>
      </c>
      <c r="L17" s="587">
        <v>955968.88199999998</v>
      </c>
      <c r="M17" s="585"/>
    </row>
    <row r="18" spans="1:13" s="94" customFormat="1" ht="8.4" customHeight="1">
      <c r="B18" s="15"/>
      <c r="C18" s="15"/>
      <c r="D18" s="15"/>
      <c r="E18" s="15"/>
      <c r="F18" s="15"/>
      <c r="G18" s="15"/>
      <c r="H18" s="15"/>
      <c r="I18" s="15"/>
      <c r="J18" s="15"/>
      <c r="K18" s="15"/>
      <c r="L18" s="15"/>
    </row>
    <row r="19" spans="1:13" s="565" customFormat="1" ht="10.8">
      <c r="B19" s="15" t="s">
        <v>580</v>
      </c>
      <c r="C19" s="555"/>
      <c r="D19" s="555"/>
      <c r="E19" s="555"/>
      <c r="F19" s="555"/>
      <c r="G19" s="555"/>
      <c r="H19" s="555"/>
      <c r="I19" s="555"/>
      <c r="J19" s="555"/>
      <c r="K19" s="555"/>
      <c r="L19" s="15"/>
    </row>
    <row r="20" spans="1:13" s="565" customFormat="1" ht="10.8">
      <c r="B20" s="15" t="s">
        <v>71</v>
      </c>
      <c r="C20" s="555"/>
      <c r="D20" s="555"/>
      <c r="E20" s="555"/>
      <c r="F20" s="555"/>
      <c r="G20" s="555"/>
      <c r="H20" s="555"/>
      <c r="I20" s="555"/>
      <c r="J20" s="555"/>
      <c r="K20" s="555"/>
      <c r="L20" s="15"/>
    </row>
    <row r="21" spans="1:13" s="94" customFormat="1" ht="6" customHeight="1">
      <c r="C21" s="560"/>
      <c r="D21" s="560"/>
      <c r="E21" s="560"/>
      <c r="F21" s="560"/>
      <c r="G21" s="560"/>
      <c r="H21" s="560"/>
      <c r="I21" s="560"/>
      <c r="J21" s="560"/>
      <c r="K21" s="560"/>
    </row>
    <row r="22" spans="1:13" s="94" customFormat="1" ht="13.8">
      <c r="C22" s="560"/>
      <c r="D22" s="560"/>
      <c r="E22" s="560"/>
      <c r="F22" s="560"/>
      <c r="G22" s="560"/>
      <c r="H22" s="560"/>
      <c r="I22" s="560"/>
      <c r="J22" s="560"/>
      <c r="K22" s="560"/>
    </row>
    <row r="23" spans="1:13" s="94" customFormat="1" ht="13.8">
      <c r="C23" s="560"/>
      <c r="D23" s="560"/>
      <c r="E23" s="560"/>
      <c r="F23" s="560"/>
      <c r="G23" s="560"/>
      <c r="H23" s="560"/>
      <c r="I23" s="560"/>
      <c r="J23" s="560"/>
      <c r="K23" s="560"/>
    </row>
    <row r="24" spans="1:13" s="94" customFormat="1" ht="13.8">
      <c r="C24" s="560"/>
      <c r="D24" s="560"/>
      <c r="E24" s="560"/>
      <c r="F24" s="560"/>
      <c r="G24" s="560"/>
      <c r="H24" s="560"/>
      <c r="I24" s="560"/>
      <c r="J24" s="560"/>
      <c r="K24" s="560"/>
    </row>
    <row r="25" spans="1:13" s="94" customFormat="1" ht="13.8"/>
    <row r="26" spans="1:13" s="94" customFormat="1" ht="13.8"/>
    <row r="27" spans="1:13" s="94" customFormat="1" ht="13.8"/>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AE5BABBA-2674-4667-BECB-4AA4B2F26DC3}"/>
    <hyperlink ref="B1" location="Índice!A1" display="Volver al Índice" xr:uid="{72471F3C-E84E-406C-B627-6AAA4B4CAB5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8BEDD-C19F-4124-AFB3-9145E566AA46}">
  <dimension ref="A1:O23"/>
  <sheetViews>
    <sheetView showGridLines="0" zoomScaleNormal="75" workbookViewId="0"/>
  </sheetViews>
  <sheetFormatPr baseColWidth="10" defaultColWidth="12.44140625" defaultRowHeight="13.2"/>
  <cols>
    <col min="1" max="1" width="32.109375" style="7" customWidth="1"/>
    <col min="2" max="14" width="12.44140625" style="7" customWidth="1"/>
    <col min="15" max="15" width="14.44140625" style="7" customWidth="1"/>
    <col min="16" max="16384" width="12.44140625" style="7"/>
  </cols>
  <sheetData>
    <row r="1" spans="1:15" s="1" customFormat="1" ht="18" customHeight="1">
      <c r="A1" s="1215" t="s">
        <v>1044</v>
      </c>
      <c r="B1" s="192"/>
      <c r="C1" s="192"/>
      <c r="D1" s="192"/>
      <c r="E1" s="192"/>
      <c r="F1" s="192"/>
      <c r="G1" s="192"/>
      <c r="H1" s="192"/>
      <c r="I1" s="192"/>
      <c r="J1" s="192"/>
      <c r="K1" s="192"/>
      <c r="L1" s="192"/>
      <c r="M1" s="192"/>
      <c r="N1" s="192"/>
    </row>
    <row r="2" spans="1:15" s="542" customFormat="1" ht="25.2" customHeight="1">
      <c r="A2" s="360" t="s">
        <v>697</v>
      </c>
      <c r="B2" s="360"/>
      <c r="C2" s="360"/>
      <c r="D2" s="360"/>
      <c r="E2" s="360"/>
      <c r="F2" s="360"/>
      <c r="G2" s="360"/>
      <c r="H2" s="360"/>
      <c r="I2" s="360"/>
      <c r="J2" s="360"/>
      <c r="K2" s="360"/>
      <c r="L2" s="360"/>
      <c r="M2" s="360"/>
      <c r="N2" s="360"/>
      <c r="O2" s="671"/>
    </row>
    <row r="3" spans="1:15" s="543" customFormat="1" ht="18" customHeight="1">
      <c r="A3" s="98">
        <v>45777</v>
      </c>
      <c r="B3" s="98"/>
      <c r="C3" s="98"/>
      <c r="D3" s="98"/>
      <c r="E3" s="98"/>
      <c r="F3" s="98"/>
      <c r="G3" s="98"/>
      <c r="H3" s="98"/>
      <c r="I3" s="98"/>
      <c r="J3" s="98"/>
      <c r="K3" s="98"/>
      <c r="L3" s="98"/>
      <c r="M3" s="98"/>
      <c r="N3" s="98"/>
      <c r="O3" s="672"/>
    </row>
    <row r="4" spans="1:15" s="103" customFormat="1" ht="18" customHeight="1">
      <c r="A4" s="201" t="s">
        <v>65</v>
      </c>
      <c r="B4" s="201"/>
      <c r="C4" s="201"/>
      <c r="D4" s="201"/>
      <c r="E4" s="201"/>
      <c r="F4" s="201"/>
      <c r="G4" s="201"/>
      <c r="H4" s="201"/>
      <c r="I4" s="201"/>
      <c r="J4" s="201"/>
      <c r="K4" s="201"/>
      <c r="L4" s="201"/>
      <c r="M4" s="201"/>
      <c r="N4" s="201"/>
      <c r="O4" s="632"/>
    </row>
    <row r="5" spans="1:15" ht="11.25" customHeight="1" thickBot="1">
      <c r="A5" s="723"/>
      <c r="B5" s="723"/>
      <c r="C5" s="723"/>
      <c r="D5" s="723"/>
      <c r="E5" s="723"/>
      <c r="F5" s="723"/>
      <c r="G5" s="723"/>
      <c r="H5" s="723"/>
      <c r="I5" s="723"/>
      <c r="J5" s="723"/>
      <c r="K5" s="723"/>
      <c r="L5" s="723"/>
      <c r="M5" s="723"/>
      <c r="N5" s="723"/>
    </row>
    <row r="6" spans="1:15" ht="35.1" customHeight="1">
      <c r="A6" s="104" t="s">
        <v>1</v>
      </c>
      <c r="B6" s="567" t="s">
        <v>595</v>
      </c>
      <c r="C6" s="567"/>
      <c r="D6" s="567"/>
      <c r="E6" s="567"/>
      <c r="F6" s="567"/>
      <c r="G6" s="724"/>
      <c r="H6" s="207" t="s">
        <v>596</v>
      </c>
      <c r="I6" s="207" t="s">
        <v>597</v>
      </c>
      <c r="J6" s="207" t="s">
        <v>698</v>
      </c>
      <c r="K6" s="207" t="s">
        <v>598</v>
      </c>
      <c r="L6" s="207" t="s">
        <v>599</v>
      </c>
      <c r="M6" s="207" t="s">
        <v>600</v>
      </c>
      <c r="N6" s="206" t="s">
        <v>699</v>
      </c>
      <c r="O6" s="94"/>
    </row>
    <row r="7" spans="1:15" ht="81.75" customHeight="1">
      <c r="A7" s="725"/>
      <c r="B7" s="726" t="s">
        <v>700</v>
      </c>
      <c r="C7" s="726" t="s">
        <v>701</v>
      </c>
      <c r="D7" s="726" t="s">
        <v>602</v>
      </c>
      <c r="E7" s="726" t="s">
        <v>702</v>
      </c>
      <c r="F7" s="726" t="s">
        <v>703</v>
      </c>
      <c r="G7" s="726" t="s">
        <v>704</v>
      </c>
      <c r="H7" s="210"/>
      <c r="I7" s="210"/>
      <c r="J7" s="210"/>
      <c r="K7" s="210"/>
      <c r="L7" s="210"/>
      <c r="M7" s="210"/>
      <c r="N7" s="582"/>
      <c r="O7" s="94"/>
    </row>
    <row r="8" spans="1:15" ht="9.75" customHeight="1">
      <c r="A8" s="94"/>
      <c r="B8" s="645"/>
      <c r="C8" s="645"/>
      <c r="D8" s="645"/>
      <c r="E8" s="645"/>
      <c r="F8" s="645"/>
      <c r="G8" s="645"/>
      <c r="H8" s="645"/>
      <c r="I8" s="645"/>
      <c r="J8" s="645"/>
      <c r="K8" s="645"/>
      <c r="L8" s="645"/>
      <c r="M8" s="645"/>
      <c r="N8" s="645"/>
      <c r="O8" s="94"/>
    </row>
    <row r="9" spans="1:15" s="21" customFormat="1" ht="20.100000000000001" customHeight="1">
      <c r="A9" s="85" t="s">
        <v>68</v>
      </c>
      <c r="B9" s="727">
        <v>64.743865615112767</v>
      </c>
      <c r="C9" s="727" t="s">
        <v>69</v>
      </c>
      <c r="D9" s="727" t="s">
        <v>69</v>
      </c>
      <c r="E9" s="727">
        <v>12.449185335526488</v>
      </c>
      <c r="F9" s="727">
        <v>19.660243319981156</v>
      </c>
      <c r="G9" s="727" t="s">
        <v>69</v>
      </c>
      <c r="H9" s="727" t="s">
        <v>69</v>
      </c>
      <c r="I9" s="727" t="s">
        <v>69</v>
      </c>
      <c r="J9" s="727">
        <v>3.1467057293795855</v>
      </c>
      <c r="K9" s="727" t="s">
        <v>69</v>
      </c>
      <c r="L9" s="727" t="s">
        <v>69</v>
      </c>
      <c r="M9" s="727" t="s">
        <v>69</v>
      </c>
      <c r="N9" s="728">
        <v>29297.012790000001</v>
      </c>
      <c r="O9" s="680"/>
    </row>
    <row r="10" spans="1:15" s="21" customFormat="1" ht="20.100000000000001" customHeight="1">
      <c r="A10" s="21" t="s">
        <v>29</v>
      </c>
      <c r="B10" s="727">
        <v>71.79374920737942</v>
      </c>
      <c r="C10" s="727">
        <v>2.5454005434264841</v>
      </c>
      <c r="D10" s="727">
        <v>0.35310235984679955</v>
      </c>
      <c r="E10" s="727">
        <v>18.131720057994688</v>
      </c>
      <c r="F10" s="727">
        <v>3.0481351770927541</v>
      </c>
      <c r="G10" s="727" t="s">
        <v>69</v>
      </c>
      <c r="H10" s="727" t="s">
        <v>69</v>
      </c>
      <c r="I10" s="727" t="s">
        <v>69</v>
      </c>
      <c r="J10" s="727">
        <v>4.1278926542598464</v>
      </c>
      <c r="K10" s="727" t="s">
        <v>69</v>
      </c>
      <c r="L10" s="727" t="s">
        <v>69</v>
      </c>
      <c r="M10" s="727" t="s">
        <v>69</v>
      </c>
      <c r="N10" s="728">
        <v>36559.973730000005</v>
      </c>
      <c r="O10" s="680"/>
    </row>
    <row r="11" spans="1:15" s="21" customFormat="1" ht="20.100000000000001" customHeight="1">
      <c r="A11" s="21" t="s">
        <v>30</v>
      </c>
      <c r="B11" s="727">
        <v>50.508271711209304</v>
      </c>
      <c r="C11" s="727">
        <v>0.30193051074334343</v>
      </c>
      <c r="D11" s="727" t="s">
        <v>69</v>
      </c>
      <c r="E11" s="727">
        <v>16.24164945181338</v>
      </c>
      <c r="F11" s="727">
        <v>8.4083399661371789</v>
      </c>
      <c r="G11" s="727" t="s">
        <v>69</v>
      </c>
      <c r="H11" s="727" t="s">
        <v>69</v>
      </c>
      <c r="I11" s="727">
        <v>21.305789340272423</v>
      </c>
      <c r="J11" s="727">
        <v>3.1546279339920713</v>
      </c>
      <c r="K11" s="727">
        <v>7.939108583228896E-2</v>
      </c>
      <c r="L11" s="727" t="s">
        <v>69</v>
      </c>
      <c r="M11" s="727" t="s">
        <v>69</v>
      </c>
      <c r="N11" s="728">
        <v>37341.963130000004</v>
      </c>
      <c r="O11" s="680"/>
    </row>
    <row r="12" spans="1:15" s="21" customFormat="1" ht="20.100000000000001" customHeight="1">
      <c r="A12" s="21" t="s">
        <v>31</v>
      </c>
      <c r="B12" s="727">
        <v>58.837149661978614</v>
      </c>
      <c r="C12" s="727" t="s">
        <v>69</v>
      </c>
      <c r="D12" s="727" t="s">
        <v>69</v>
      </c>
      <c r="E12" s="727" t="s">
        <v>69</v>
      </c>
      <c r="F12" s="727" t="s">
        <v>69</v>
      </c>
      <c r="G12" s="727">
        <v>1.7161941635483784</v>
      </c>
      <c r="H12" s="727" t="s">
        <v>69</v>
      </c>
      <c r="I12" s="727" t="s">
        <v>69</v>
      </c>
      <c r="J12" s="727">
        <v>9.8765277842600288</v>
      </c>
      <c r="K12" s="727" t="s">
        <v>69</v>
      </c>
      <c r="L12" s="727" t="s">
        <v>69</v>
      </c>
      <c r="M12" s="727">
        <v>29.570128390212968</v>
      </c>
      <c r="N12" s="728">
        <v>7263.8511800000006</v>
      </c>
      <c r="O12" s="680"/>
    </row>
    <row r="13" spans="1:15" s="21" customFormat="1" ht="20.100000000000001" customHeight="1">
      <c r="A13" s="21" t="s">
        <v>32</v>
      </c>
      <c r="B13" s="727">
        <v>71.052322614075806</v>
      </c>
      <c r="C13" s="727" t="s">
        <v>69</v>
      </c>
      <c r="D13" s="727" t="s">
        <v>69</v>
      </c>
      <c r="E13" s="727">
        <v>8.0368206276298952</v>
      </c>
      <c r="F13" s="727">
        <v>8.3199608384727188</v>
      </c>
      <c r="G13" s="727">
        <v>6.09647206490496</v>
      </c>
      <c r="H13" s="727" t="s">
        <v>69</v>
      </c>
      <c r="I13" s="727" t="s">
        <v>69</v>
      </c>
      <c r="J13" s="727">
        <v>5.8969298374147678</v>
      </c>
      <c r="K13" s="727" t="s">
        <v>69</v>
      </c>
      <c r="L13" s="727" t="s">
        <v>69</v>
      </c>
      <c r="M13" s="727">
        <v>0.59749401750185926</v>
      </c>
      <c r="N13" s="728">
        <v>28158.370640000001</v>
      </c>
      <c r="O13" s="680"/>
    </row>
    <row r="14" spans="1:15" s="21" customFormat="1" ht="20.100000000000001" customHeight="1">
      <c r="A14" s="21" t="s">
        <v>33</v>
      </c>
      <c r="B14" s="727" t="s">
        <v>69</v>
      </c>
      <c r="C14" s="727" t="s">
        <v>69</v>
      </c>
      <c r="D14" s="727" t="s">
        <v>69</v>
      </c>
      <c r="E14" s="727">
        <v>99.860411175086682</v>
      </c>
      <c r="F14" s="727" t="s">
        <v>69</v>
      </c>
      <c r="G14" s="727" t="s">
        <v>69</v>
      </c>
      <c r="H14" s="727" t="s">
        <v>69</v>
      </c>
      <c r="I14" s="727">
        <v>0.13958882491331887</v>
      </c>
      <c r="J14" s="727" t="s">
        <v>69</v>
      </c>
      <c r="K14" s="727" t="s">
        <v>69</v>
      </c>
      <c r="L14" s="727" t="s">
        <v>69</v>
      </c>
      <c r="M14" s="727" t="s">
        <v>69</v>
      </c>
      <c r="N14" s="728">
        <v>26401.232349999998</v>
      </c>
      <c r="O14" s="680"/>
    </row>
    <row r="15" spans="1:15" s="21" customFormat="1" ht="20.100000000000001" customHeight="1">
      <c r="A15" s="21" t="s">
        <v>34</v>
      </c>
      <c r="B15" s="727">
        <v>79.542958957812374</v>
      </c>
      <c r="C15" s="727" t="s">
        <v>69</v>
      </c>
      <c r="D15" s="727" t="s">
        <v>69</v>
      </c>
      <c r="E15" s="727">
        <v>4.6331387308326768</v>
      </c>
      <c r="F15" s="727" t="s">
        <v>69</v>
      </c>
      <c r="G15" s="727" t="s">
        <v>69</v>
      </c>
      <c r="H15" s="727" t="s">
        <v>69</v>
      </c>
      <c r="I15" s="727" t="s">
        <v>69</v>
      </c>
      <c r="J15" s="727">
        <v>15.725414841309748</v>
      </c>
      <c r="K15" s="727">
        <v>7.2265397384858598E-2</v>
      </c>
      <c r="L15" s="727" t="s">
        <v>69</v>
      </c>
      <c r="M15" s="727">
        <v>2.622207266034627E-2</v>
      </c>
      <c r="N15" s="728">
        <v>14226.144699999999</v>
      </c>
      <c r="O15" s="680"/>
    </row>
    <row r="16" spans="1:15" s="21" customFormat="1" ht="20.100000000000001" customHeight="1">
      <c r="A16" s="21" t="s">
        <v>35</v>
      </c>
      <c r="B16" s="727">
        <v>46.805557758076901</v>
      </c>
      <c r="C16" s="727">
        <v>4.6482687608357312</v>
      </c>
      <c r="D16" s="727">
        <v>3.2707151423477687E-2</v>
      </c>
      <c r="E16" s="727">
        <v>47.149477847303757</v>
      </c>
      <c r="F16" s="727" t="s">
        <v>69</v>
      </c>
      <c r="G16" s="727" t="s">
        <v>69</v>
      </c>
      <c r="H16" s="727" t="s">
        <v>69</v>
      </c>
      <c r="I16" s="727" t="s">
        <v>69</v>
      </c>
      <c r="J16" s="727">
        <v>1.3639884823601267</v>
      </c>
      <c r="K16" s="727" t="s">
        <v>69</v>
      </c>
      <c r="L16" s="727" t="s">
        <v>69</v>
      </c>
      <c r="M16" s="727" t="s">
        <v>69</v>
      </c>
      <c r="N16" s="728">
        <v>4731.3200100000004</v>
      </c>
      <c r="O16" s="680"/>
    </row>
    <row r="17" spans="1:15" s="21" customFormat="1" ht="20.100000000000001" customHeight="1" thickBot="1">
      <c r="A17" s="90" t="s">
        <v>36</v>
      </c>
      <c r="B17" s="729">
        <v>55.379978230273608</v>
      </c>
      <c r="C17" s="729">
        <v>0.68663437477889577</v>
      </c>
      <c r="D17" s="729">
        <v>7.1008644067324905E-2</v>
      </c>
      <c r="E17" s="729">
        <v>26.012883508608514</v>
      </c>
      <c r="F17" s="729">
        <v>6.7164229101430593</v>
      </c>
      <c r="G17" s="729">
        <v>1.0008317783419607</v>
      </c>
      <c r="H17" s="729" t="s">
        <v>69</v>
      </c>
      <c r="I17" s="729">
        <v>4.3444172636185332</v>
      </c>
      <c r="J17" s="729">
        <v>4.5051656391679877</v>
      </c>
      <c r="K17" s="729">
        <v>2.1701705908920947E-2</v>
      </c>
      <c r="L17" s="729" t="s">
        <v>69</v>
      </c>
      <c r="M17" s="729">
        <v>1.2609559450911954</v>
      </c>
      <c r="N17" s="730">
        <v>183979.86853000001</v>
      </c>
      <c r="O17" s="680"/>
    </row>
    <row r="18" spans="1:15" ht="9.75" customHeight="1">
      <c r="A18" s="16"/>
      <c r="B18" s="731"/>
      <c r="C18" s="731"/>
      <c r="D18" s="731"/>
      <c r="E18" s="731"/>
      <c r="F18" s="731"/>
      <c r="G18" s="731"/>
      <c r="H18" s="731"/>
      <c r="I18" s="731"/>
      <c r="J18" s="731"/>
      <c r="K18" s="731"/>
      <c r="L18" s="731"/>
      <c r="M18" s="731"/>
      <c r="N18" s="731"/>
      <c r="O18" s="732"/>
    </row>
    <row r="19" spans="1:15" ht="13.8">
      <c r="A19" s="26" t="s">
        <v>580</v>
      </c>
      <c r="B19" s="733"/>
      <c r="C19" s="15"/>
      <c r="D19" s="15"/>
      <c r="E19" s="15"/>
      <c r="F19" s="15"/>
      <c r="G19" s="15"/>
      <c r="H19" s="15"/>
      <c r="I19" s="15"/>
      <c r="J19" s="15"/>
      <c r="K19" s="15"/>
      <c r="L19" s="15"/>
      <c r="M19" s="15"/>
      <c r="N19" s="15"/>
      <c r="O19" s="94"/>
    </row>
    <row r="20" spans="1:15" ht="13.8">
      <c r="A20" s="15" t="s">
        <v>71</v>
      </c>
      <c r="B20" s="94"/>
      <c r="C20" s="94"/>
      <c r="D20" s="94"/>
      <c r="E20" s="94"/>
      <c r="F20" s="94"/>
      <c r="G20" s="94"/>
      <c r="H20" s="94"/>
      <c r="I20" s="94"/>
      <c r="J20" s="94"/>
      <c r="K20" s="94"/>
      <c r="L20" s="94"/>
      <c r="M20" s="94"/>
      <c r="N20" s="94"/>
      <c r="O20" s="94"/>
    </row>
    <row r="21" spans="1:15" ht="13.8">
      <c r="A21" s="94"/>
      <c r="B21" s="94"/>
      <c r="C21" s="94"/>
      <c r="D21" s="94"/>
      <c r="E21" s="94"/>
      <c r="F21" s="94"/>
      <c r="G21" s="94"/>
      <c r="H21" s="94"/>
      <c r="I21" s="94"/>
      <c r="J21" s="94"/>
      <c r="K21" s="94"/>
      <c r="L21" s="94"/>
      <c r="M21" s="94"/>
      <c r="N21" s="94"/>
      <c r="O21" s="94"/>
    </row>
    <row r="22" spans="1:15" ht="13.8">
      <c r="A22" s="94"/>
      <c r="B22" s="94"/>
      <c r="C22" s="94"/>
      <c r="D22" s="94"/>
      <c r="E22" s="94"/>
      <c r="F22" s="94"/>
      <c r="G22" s="94"/>
      <c r="H22" s="94"/>
      <c r="I22" s="94"/>
      <c r="J22" s="94"/>
      <c r="K22" s="94"/>
      <c r="L22" s="94"/>
      <c r="M22" s="94"/>
      <c r="N22" s="94"/>
      <c r="O22" s="94"/>
    </row>
    <row r="23" spans="1:15" ht="13.8">
      <c r="A23" s="94"/>
      <c r="B23" s="94"/>
      <c r="C23" s="94"/>
      <c r="D23" s="94"/>
      <c r="E23" s="94"/>
      <c r="F23" s="94"/>
      <c r="G23" s="94"/>
      <c r="H23" s="94"/>
      <c r="I23" s="94"/>
      <c r="J23" s="94"/>
      <c r="K23" s="94"/>
      <c r="L23" s="94"/>
      <c r="M23" s="94"/>
      <c r="N23" s="94"/>
      <c r="O23"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876707F9-F5A2-4B2B-86AC-692940D7DE4C}"/>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9368-87D4-4AE6-8F64-D91DFDA8CA32}">
  <dimension ref="A1:I27"/>
  <sheetViews>
    <sheetView showGridLines="0" workbookViewId="0"/>
  </sheetViews>
  <sheetFormatPr baseColWidth="10" defaultRowHeight="13.2"/>
  <cols>
    <col min="1" max="1" width="33.44140625" style="8" customWidth="1"/>
    <col min="2" max="7" width="16.44140625" style="7" customWidth="1"/>
    <col min="8" max="8" width="17" style="7" customWidth="1"/>
    <col min="9" max="9" width="16.88671875" style="7" bestFit="1" customWidth="1"/>
    <col min="10" max="16384" width="11.5546875" style="7"/>
  </cols>
  <sheetData>
    <row r="1" spans="1:9" s="2" customFormat="1" ht="26.4" customHeight="1">
      <c r="A1" s="1215" t="s">
        <v>1044</v>
      </c>
      <c r="B1" s="68"/>
      <c r="C1" s="68"/>
      <c r="D1" s="68"/>
      <c r="E1" s="68"/>
      <c r="F1" s="68"/>
      <c r="G1" s="68"/>
      <c r="H1" s="68"/>
    </row>
    <row r="2" spans="1:9" s="542" customFormat="1" ht="26.4" customHeight="1">
      <c r="A2" s="3" t="s">
        <v>605</v>
      </c>
      <c r="B2" s="3"/>
      <c r="C2" s="3"/>
      <c r="D2" s="3"/>
      <c r="E2" s="3"/>
      <c r="F2" s="3"/>
      <c r="G2" s="3"/>
      <c r="H2" s="3"/>
    </row>
    <row r="3" spans="1:9" s="543" customFormat="1" ht="21.75" customHeight="1">
      <c r="A3" s="122">
        <v>45777</v>
      </c>
      <c r="B3" s="122"/>
      <c r="C3" s="122"/>
      <c r="D3" s="122"/>
      <c r="E3" s="122"/>
      <c r="F3" s="122"/>
      <c r="G3" s="122"/>
      <c r="H3" s="122"/>
    </row>
    <row r="4" spans="1:9" s="103" customFormat="1" ht="21.75" customHeight="1">
      <c r="A4" s="544" t="s">
        <v>606</v>
      </c>
      <c r="B4" s="544"/>
      <c r="C4" s="544"/>
      <c r="D4" s="544"/>
      <c r="E4" s="544"/>
      <c r="F4" s="544"/>
      <c r="G4" s="544"/>
      <c r="H4" s="544"/>
    </row>
    <row r="5" spans="1:9" s="94" customFormat="1" ht="9.75" customHeight="1" thickBot="1"/>
    <row r="6" spans="1:9" s="94" customFormat="1" ht="77.25" customHeight="1">
      <c r="A6" s="588" t="s">
        <v>1</v>
      </c>
      <c r="B6" s="589" t="s">
        <v>607</v>
      </c>
      <c r="C6" s="589" t="s">
        <v>608</v>
      </c>
      <c r="D6" s="589" t="s">
        <v>609</v>
      </c>
      <c r="E6" s="589" t="s">
        <v>610</v>
      </c>
      <c r="F6" s="589" t="s">
        <v>611</v>
      </c>
      <c r="G6" s="589" t="s">
        <v>612</v>
      </c>
      <c r="H6" s="180" t="s">
        <v>613</v>
      </c>
    </row>
    <row r="7" spans="1:9" s="94" customFormat="1" ht="12.15" customHeight="1">
      <c r="A7" s="590"/>
      <c r="B7" s="15"/>
      <c r="C7" s="15"/>
      <c r="D7" s="15"/>
      <c r="E7" s="15"/>
      <c r="F7" s="15"/>
      <c r="G7" s="15"/>
      <c r="H7" s="16"/>
    </row>
    <row r="8" spans="1:9" s="15" customFormat="1" ht="21.9" customHeight="1">
      <c r="A8" s="85" t="s">
        <v>68</v>
      </c>
      <c r="B8" s="591">
        <v>37.494364227885477</v>
      </c>
      <c r="C8" s="591">
        <v>10.850232206365474</v>
      </c>
      <c r="D8" s="591">
        <v>2.0303767411827246E-2</v>
      </c>
      <c r="E8" s="591">
        <v>1.4334254056165889</v>
      </c>
      <c r="F8" s="591">
        <v>48.581299692643917</v>
      </c>
      <c r="G8" s="591">
        <v>1.6203747000767099</v>
      </c>
      <c r="H8" s="592">
        <v>90406.866999999998</v>
      </c>
      <c r="I8" s="593"/>
    </row>
    <row r="9" spans="1:9" s="15" customFormat="1" ht="21.9" customHeight="1">
      <c r="A9" s="21" t="s">
        <v>29</v>
      </c>
      <c r="B9" s="591">
        <v>51.456597574368757</v>
      </c>
      <c r="C9" s="591">
        <v>23.568534851539837</v>
      </c>
      <c r="D9" s="591">
        <v>0.29306483597379496</v>
      </c>
      <c r="E9" s="591">
        <v>0.43761573391137132</v>
      </c>
      <c r="F9" s="591">
        <v>23.785028562588863</v>
      </c>
      <c r="G9" s="591">
        <v>0.45915844161739278</v>
      </c>
      <c r="H9" s="592">
        <v>90940.285999999993</v>
      </c>
      <c r="I9" s="593"/>
    </row>
    <row r="10" spans="1:9" s="15" customFormat="1" ht="21.9" customHeight="1">
      <c r="A10" s="21" t="s">
        <v>30</v>
      </c>
      <c r="B10" s="591">
        <v>48.005494229853127</v>
      </c>
      <c r="C10" s="591">
        <v>18.804492793528155</v>
      </c>
      <c r="D10" s="591">
        <v>4.6735355873863282</v>
      </c>
      <c r="E10" s="591">
        <v>5.3483353982182935</v>
      </c>
      <c r="F10" s="591">
        <v>22.331972225122907</v>
      </c>
      <c r="G10" s="591">
        <v>0.83616976589119396</v>
      </c>
      <c r="H10" s="592">
        <v>54996.606999999996</v>
      </c>
      <c r="I10" s="593"/>
    </row>
    <row r="11" spans="1:9" s="15" customFormat="1" ht="21.9" customHeight="1">
      <c r="A11" s="21" t="s">
        <v>31</v>
      </c>
      <c r="B11" s="591">
        <v>44.019599415357241</v>
      </c>
      <c r="C11" s="591">
        <v>18.493096843696783</v>
      </c>
      <c r="D11" s="591">
        <v>0.82858102310644444</v>
      </c>
      <c r="E11" s="591">
        <v>2.4590059372177895</v>
      </c>
      <c r="F11" s="591">
        <v>33.535305081422699</v>
      </c>
      <c r="G11" s="591">
        <v>0.66441169919904686</v>
      </c>
      <c r="H11" s="592">
        <v>17402.763999999999</v>
      </c>
      <c r="I11" s="593"/>
    </row>
    <row r="12" spans="1:9" s="15" customFormat="1" ht="21.9" customHeight="1">
      <c r="A12" s="21" t="s">
        <v>32</v>
      </c>
      <c r="B12" s="591">
        <v>21.329223620311481</v>
      </c>
      <c r="C12" s="591">
        <v>5.4675009075500851</v>
      </c>
      <c r="D12" s="591">
        <v>5.7391206750732199E-2</v>
      </c>
      <c r="E12" s="591">
        <v>2.4433334467719905</v>
      </c>
      <c r="F12" s="591">
        <v>69.014347448927111</v>
      </c>
      <c r="G12" s="591">
        <v>1.6882033696886103</v>
      </c>
      <c r="H12" s="592">
        <v>102052.219</v>
      </c>
      <c r="I12" s="593"/>
    </row>
    <row r="13" spans="1:9" s="15" customFormat="1" ht="21.9" customHeight="1">
      <c r="A13" s="21" t="s">
        <v>33</v>
      </c>
      <c r="B13" s="591">
        <v>24.553167451949008</v>
      </c>
      <c r="C13" s="591">
        <v>12.722792037407233</v>
      </c>
      <c r="D13" s="591">
        <v>0.25506527987138611</v>
      </c>
      <c r="E13" s="591">
        <v>6.0430834823390862</v>
      </c>
      <c r="F13" s="591">
        <v>47.967815218091324</v>
      </c>
      <c r="G13" s="591">
        <v>8.4580765303419714</v>
      </c>
      <c r="H13" s="592">
        <v>47778.356999999996</v>
      </c>
      <c r="I13" s="593"/>
    </row>
    <row r="14" spans="1:9" s="15" customFormat="1" ht="21.9" customHeight="1">
      <c r="A14" s="21" t="s">
        <v>34</v>
      </c>
      <c r="B14" s="591">
        <v>50.882930584201702</v>
      </c>
      <c r="C14" s="591">
        <v>12.916747025596671</v>
      </c>
      <c r="D14" s="591">
        <v>1.7167509838880695</v>
      </c>
      <c r="E14" s="591">
        <v>4.4092629071881735</v>
      </c>
      <c r="F14" s="591">
        <v>29.234245368588514</v>
      </c>
      <c r="G14" s="591">
        <v>0.84006313053687065</v>
      </c>
      <c r="H14" s="592">
        <v>18998.096000000001</v>
      </c>
      <c r="I14" s="593"/>
    </row>
    <row r="15" spans="1:9" s="15" customFormat="1" ht="21.9" customHeight="1">
      <c r="A15" s="21" t="s">
        <v>35</v>
      </c>
      <c r="B15" s="591">
        <v>55.822371408727875</v>
      </c>
      <c r="C15" s="591">
        <v>18.0960512187769</v>
      </c>
      <c r="D15" s="591">
        <v>0.26372883787451856</v>
      </c>
      <c r="E15" s="591">
        <v>6.4050085813435462</v>
      </c>
      <c r="F15" s="591">
        <v>18.858205002663365</v>
      </c>
      <c r="G15" s="591">
        <v>0.55463495061379586</v>
      </c>
      <c r="H15" s="592">
        <v>18486.032999999999</v>
      </c>
      <c r="I15" s="593"/>
    </row>
    <row r="16" spans="1:9" s="15" customFormat="1" ht="28.5" customHeight="1" thickBot="1">
      <c r="A16" s="90" t="s">
        <v>36</v>
      </c>
      <c r="B16" s="594">
        <v>38.144013107078159</v>
      </c>
      <c r="C16" s="594">
        <v>14.116048273197915</v>
      </c>
      <c r="D16" s="594">
        <v>0.80594025642639289</v>
      </c>
      <c r="E16" s="594">
        <v>2.8262951219409946</v>
      </c>
      <c r="F16" s="594">
        <v>42.184141286197708</v>
      </c>
      <c r="G16" s="594">
        <v>1.9235619551588379</v>
      </c>
      <c r="H16" s="595">
        <v>441061.22899999999</v>
      </c>
      <c r="I16" s="593"/>
    </row>
    <row r="17" spans="1:8" s="94" customFormat="1" ht="6" customHeight="1">
      <c r="A17" s="15"/>
      <c r="B17" s="15"/>
      <c r="C17" s="15"/>
      <c r="D17" s="15"/>
      <c r="E17" s="15"/>
      <c r="F17" s="15"/>
      <c r="G17" s="15"/>
      <c r="H17" s="15"/>
    </row>
    <row r="18" spans="1:8" s="565" customFormat="1" ht="11.1" customHeight="1">
      <c r="A18" s="26" t="s">
        <v>580</v>
      </c>
      <c r="B18" s="15"/>
      <c r="C18" s="15"/>
      <c r="D18" s="15"/>
      <c r="E18" s="15"/>
      <c r="F18" s="15"/>
      <c r="G18" s="15"/>
      <c r="H18" s="596"/>
    </row>
    <row r="19" spans="1:8" s="565" customFormat="1" ht="11.1" customHeight="1">
      <c r="A19" s="26" t="s">
        <v>614</v>
      </c>
      <c r="B19" s="15"/>
      <c r="C19" s="15"/>
      <c r="D19" s="15"/>
      <c r="E19" s="15"/>
      <c r="F19" s="15"/>
      <c r="G19" s="15"/>
      <c r="H19" s="15"/>
    </row>
    <row r="20" spans="1:8" s="565" customFormat="1" ht="11.1" customHeight="1">
      <c r="A20" s="26" t="s">
        <v>615</v>
      </c>
      <c r="B20" s="15"/>
      <c r="C20" s="15"/>
      <c r="D20" s="15"/>
      <c r="E20" s="15"/>
      <c r="F20" s="15"/>
      <c r="G20" s="15"/>
      <c r="H20" s="15"/>
    </row>
    <row r="21" spans="1:8" s="565" customFormat="1" ht="11.1" customHeight="1">
      <c r="A21" s="26" t="s">
        <v>616</v>
      </c>
      <c r="B21" s="15"/>
      <c r="C21" s="15"/>
      <c r="D21" s="15"/>
      <c r="E21" s="15"/>
      <c r="F21" s="15"/>
      <c r="G21" s="15"/>
      <c r="H21" s="15"/>
    </row>
    <row r="22" spans="1:8" s="94" customFormat="1" ht="13.8">
      <c r="A22" s="15" t="s">
        <v>71</v>
      </c>
      <c r="B22" s="15"/>
      <c r="C22" s="15"/>
      <c r="D22" s="15"/>
      <c r="E22" s="15"/>
      <c r="F22" s="15"/>
      <c r="G22" s="15"/>
      <c r="H22" s="15"/>
    </row>
    <row r="23" spans="1:8" s="94" customFormat="1" ht="13.8">
      <c r="A23" s="15"/>
      <c r="B23" s="15"/>
      <c r="C23" s="15"/>
      <c r="D23" s="15"/>
      <c r="E23" s="15"/>
      <c r="F23" s="15"/>
      <c r="G23" s="15"/>
      <c r="H23" s="15"/>
    </row>
    <row r="24" spans="1:8" s="94" customFormat="1" ht="13.8">
      <c r="A24" s="15"/>
      <c r="B24" s="15"/>
      <c r="C24" s="15"/>
      <c r="D24" s="15"/>
      <c r="E24" s="15"/>
      <c r="F24" s="15"/>
      <c r="G24" s="15"/>
      <c r="H24" s="15"/>
    </row>
    <row r="25" spans="1:8" s="94" customFormat="1" ht="13.8"/>
    <row r="26" spans="1:8" s="94" customFormat="1" ht="13.8"/>
    <row r="27" spans="1:8" s="94" customFormat="1" ht="13.8"/>
  </sheetData>
  <mergeCells count="3">
    <mergeCell ref="A2:H2"/>
    <mergeCell ref="A3:H3"/>
    <mergeCell ref="A4:H4"/>
  </mergeCells>
  <hyperlinks>
    <hyperlink ref="A1" location="Índice!A1" display="Volver al Índice" xr:uid="{43E66093-075F-4E62-B23B-C5A42A04F7B4}"/>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CEC91-8459-432B-8180-1F06CFBE8988}">
  <dimension ref="A1:AF275"/>
  <sheetViews>
    <sheetView showGridLines="0" zoomScale="85" zoomScaleNormal="85" workbookViewId="0"/>
  </sheetViews>
  <sheetFormatPr baseColWidth="10" defaultRowHeight="13.2"/>
  <cols>
    <col min="1" max="1" width="51.44140625" style="7" customWidth="1"/>
    <col min="2" max="9" width="15.44140625" style="7" customWidth="1"/>
    <col min="10" max="16384" width="11.5546875" style="7"/>
  </cols>
  <sheetData>
    <row r="1" spans="1:32" s="641" customFormat="1" ht="18.75" customHeight="1">
      <c r="A1" s="1215" t="s">
        <v>1044</v>
      </c>
      <c r="B1" s="689"/>
      <c r="C1" s="689"/>
      <c r="D1" s="689"/>
      <c r="E1" s="689"/>
      <c r="F1" s="689"/>
      <c r="G1" s="689"/>
      <c r="H1" s="689"/>
      <c r="I1" s="689"/>
    </row>
    <row r="2" spans="1:32" s="542" customFormat="1" ht="25.2" customHeight="1">
      <c r="A2" s="70" t="s">
        <v>676</v>
      </c>
      <c r="B2" s="70"/>
      <c r="C2" s="70"/>
      <c r="D2" s="70"/>
      <c r="E2" s="70"/>
      <c r="F2" s="70"/>
      <c r="G2" s="70"/>
      <c r="H2" s="70"/>
      <c r="I2" s="70"/>
    </row>
    <row r="3" spans="1:32" s="642" customFormat="1" ht="18" customHeight="1">
      <c r="A3" s="72">
        <v>45777</v>
      </c>
      <c r="B3" s="72"/>
      <c r="C3" s="72"/>
      <c r="D3" s="72"/>
      <c r="E3" s="72"/>
      <c r="F3" s="72"/>
      <c r="G3" s="72"/>
      <c r="H3" s="72"/>
      <c r="I3" s="72"/>
    </row>
    <row r="4" spans="1:32" s="103" customFormat="1" ht="18" customHeight="1">
      <c r="A4" s="74" t="s">
        <v>73</v>
      </c>
      <c r="B4" s="74"/>
      <c r="C4" s="74"/>
      <c r="D4" s="74"/>
      <c r="E4" s="74"/>
      <c r="F4" s="74"/>
      <c r="G4" s="74"/>
      <c r="H4" s="74"/>
      <c r="I4" s="74"/>
    </row>
    <row r="5" spans="1:32" ht="6.75" customHeight="1" thickBot="1">
      <c r="A5" s="643"/>
      <c r="B5" s="643"/>
      <c r="C5" s="643"/>
      <c r="D5" s="643"/>
      <c r="E5" s="643"/>
      <c r="F5" s="643"/>
    </row>
    <row r="6" spans="1:32" ht="27" customHeight="1">
      <c r="A6" s="206" t="s">
        <v>1</v>
      </c>
      <c r="B6" s="207" t="s">
        <v>677</v>
      </c>
      <c r="C6" s="207" t="s">
        <v>678</v>
      </c>
      <c r="D6" s="207" t="s">
        <v>679</v>
      </c>
      <c r="E6" s="207" t="s">
        <v>680</v>
      </c>
      <c r="F6" s="207" t="s">
        <v>681</v>
      </c>
      <c r="G6" s="207" t="s">
        <v>682</v>
      </c>
      <c r="H6" s="690" t="s">
        <v>683</v>
      </c>
      <c r="I6" s="690"/>
      <c r="J6" s="643"/>
      <c r="K6" s="643"/>
      <c r="L6" s="643"/>
      <c r="M6" s="643"/>
      <c r="N6" s="643"/>
      <c r="O6" s="643"/>
      <c r="P6" s="643"/>
      <c r="Q6" s="643"/>
      <c r="R6" s="643"/>
      <c r="S6" s="643"/>
      <c r="T6" s="643"/>
      <c r="U6" s="643"/>
      <c r="V6" s="643"/>
      <c r="W6" s="643"/>
      <c r="X6" s="643"/>
      <c r="Y6" s="643"/>
      <c r="Z6" s="643"/>
      <c r="AA6" s="643"/>
      <c r="AB6" s="643"/>
      <c r="AC6" s="643"/>
      <c r="AD6" s="643"/>
      <c r="AE6" s="643"/>
      <c r="AF6" s="643"/>
    </row>
    <row r="7" spans="1:32" ht="26.4" customHeight="1">
      <c r="A7" s="209"/>
      <c r="B7" s="210"/>
      <c r="C7" s="210"/>
      <c r="D7" s="210"/>
      <c r="E7" s="210"/>
      <c r="F7" s="210"/>
      <c r="G7" s="210"/>
      <c r="H7" s="691" t="s">
        <v>684</v>
      </c>
      <c r="I7" s="691" t="s">
        <v>685</v>
      </c>
      <c r="J7" s="643"/>
      <c r="K7" s="643"/>
      <c r="L7" s="643"/>
      <c r="M7" s="643"/>
      <c r="N7" s="643"/>
      <c r="O7" s="643"/>
      <c r="P7" s="643"/>
      <c r="Q7" s="643"/>
      <c r="R7" s="643"/>
      <c r="S7" s="643"/>
      <c r="T7" s="643"/>
      <c r="U7" s="643"/>
      <c r="V7" s="643"/>
      <c r="W7" s="643"/>
      <c r="X7" s="643"/>
      <c r="Y7" s="643"/>
      <c r="Z7" s="643"/>
      <c r="AA7" s="643"/>
      <c r="AB7" s="643"/>
      <c r="AC7" s="643"/>
      <c r="AD7" s="643"/>
      <c r="AE7" s="643"/>
      <c r="AF7" s="643"/>
    </row>
    <row r="8" spans="1:32" s="21" customFormat="1" ht="9" customHeight="1">
      <c r="A8" s="85"/>
      <c r="B8" s="646"/>
      <c r="C8" s="646"/>
      <c r="D8" s="646"/>
      <c r="E8" s="646"/>
      <c r="F8" s="646"/>
      <c r="G8" s="646"/>
      <c r="H8" s="646"/>
      <c r="I8" s="646"/>
      <c r="J8" s="648"/>
      <c r="K8" s="648"/>
      <c r="L8" s="648"/>
      <c r="M8" s="648"/>
      <c r="N8" s="648"/>
      <c r="O8" s="648"/>
      <c r="P8" s="649"/>
      <c r="Q8" s="649"/>
    </row>
    <row r="9" spans="1:32" s="21" customFormat="1" ht="18" customHeight="1">
      <c r="A9" s="85" t="s">
        <v>68</v>
      </c>
      <c r="B9" s="692" t="s">
        <v>69</v>
      </c>
      <c r="C9" s="692" t="s">
        <v>69</v>
      </c>
      <c r="D9" s="692" t="s">
        <v>69</v>
      </c>
      <c r="E9" s="692" t="s">
        <v>69</v>
      </c>
      <c r="F9" s="692" t="s">
        <v>69</v>
      </c>
      <c r="G9" s="692" t="s">
        <v>69</v>
      </c>
      <c r="H9" s="692" t="s">
        <v>69</v>
      </c>
      <c r="I9" s="692" t="s">
        <v>69</v>
      </c>
      <c r="J9" s="648"/>
      <c r="K9" s="648"/>
      <c r="L9" s="648"/>
      <c r="M9" s="648"/>
      <c r="N9" s="648"/>
      <c r="O9" s="648"/>
      <c r="P9" s="649"/>
      <c r="Q9" s="649"/>
    </row>
    <row r="10" spans="1:32" s="21" customFormat="1" ht="18" customHeight="1">
      <c r="A10" s="21" t="s">
        <v>29</v>
      </c>
      <c r="B10" s="692" t="s">
        <v>69</v>
      </c>
      <c r="C10" s="692" t="s">
        <v>69</v>
      </c>
      <c r="D10" s="692" t="s">
        <v>69</v>
      </c>
      <c r="E10" s="692" t="s">
        <v>69</v>
      </c>
      <c r="F10" s="692" t="s">
        <v>69</v>
      </c>
      <c r="G10" s="692" t="s">
        <v>69</v>
      </c>
      <c r="H10" s="692" t="s">
        <v>69</v>
      </c>
      <c r="I10" s="692" t="s">
        <v>69</v>
      </c>
      <c r="J10" s="648"/>
      <c r="K10" s="648"/>
      <c r="L10" s="648"/>
      <c r="M10" s="648"/>
      <c r="N10" s="648"/>
      <c r="O10" s="648"/>
      <c r="P10" s="649"/>
      <c r="Q10" s="649"/>
    </row>
    <row r="11" spans="1:32" s="21" customFormat="1" ht="18" customHeight="1">
      <c r="A11" s="21" t="s">
        <v>30</v>
      </c>
      <c r="B11" s="692" t="s">
        <v>69</v>
      </c>
      <c r="C11" s="692" t="s">
        <v>69</v>
      </c>
      <c r="D11" s="692" t="s">
        <v>69</v>
      </c>
      <c r="E11" s="692" t="s">
        <v>69</v>
      </c>
      <c r="F11" s="692" t="s">
        <v>69</v>
      </c>
      <c r="G11" s="692" t="s">
        <v>69</v>
      </c>
      <c r="H11" s="692" t="s">
        <v>69</v>
      </c>
      <c r="I11" s="692" t="s">
        <v>69</v>
      </c>
      <c r="J11" s="648"/>
      <c r="K11" s="648"/>
      <c r="L11" s="648"/>
      <c r="M11" s="648"/>
      <c r="N11" s="648"/>
      <c r="O11" s="648"/>
      <c r="P11" s="649"/>
      <c r="Q11" s="649"/>
    </row>
    <row r="12" spans="1:32" s="21" customFormat="1" ht="18" customHeight="1">
      <c r="A12" s="21" t="s">
        <v>31</v>
      </c>
      <c r="B12" s="692" t="s">
        <v>69</v>
      </c>
      <c r="C12" s="692" t="s">
        <v>69</v>
      </c>
      <c r="D12" s="692" t="s">
        <v>69</v>
      </c>
      <c r="E12" s="692" t="s">
        <v>69</v>
      </c>
      <c r="F12" s="692" t="s">
        <v>69</v>
      </c>
      <c r="G12" s="692">
        <v>2386.5520200000001</v>
      </c>
      <c r="H12" s="692" t="s">
        <v>69</v>
      </c>
      <c r="I12" s="692" t="s">
        <v>69</v>
      </c>
      <c r="J12" s="648"/>
      <c r="K12" s="648"/>
      <c r="L12" s="648"/>
      <c r="M12" s="648"/>
      <c r="N12" s="648"/>
      <c r="O12" s="648"/>
      <c r="P12" s="649"/>
      <c r="Q12" s="649"/>
    </row>
    <row r="13" spans="1:32" s="21" customFormat="1" ht="18" customHeight="1">
      <c r="A13" s="21" t="s">
        <v>32</v>
      </c>
      <c r="B13" s="692" t="s">
        <v>69</v>
      </c>
      <c r="C13" s="692" t="s">
        <v>69</v>
      </c>
      <c r="D13" s="692" t="s">
        <v>69</v>
      </c>
      <c r="E13" s="692" t="s">
        <v>69</v>
      </c>
      <c r="F13" s="692" t="s">
        <v>69</v>
      </c>
      <c r="G13" s="692" t="s">
        <v>69</v>
      </c>
      <c r="H13" s="692" t="s">
        <v>69</v>
      </c>
      <c r="I13" s="692" t="s">
        <v>69</v>
      </c>
      <c r="J13" s="648"/>
      <c r="K13" s="648"/>
      <c r="L13" s="648"/>
      <c r="M13" s="648"/>
      <c r="N13" s="648"/>
      <c r="O13" s="648"/>
      <c r="P13" s="649"/>
      <c r="Q13" s="649"/>
    </row>
    <row r="14" spans="1:32" s="21" customFormat="1" ht="18" customHeight="1">
      <c r="A14" s="21" t="s">
        <v>33</v>
      </c>
      <c r="B14" s="692" t="s">
        <v>69</v>
      </c>
      <c r="C14" s="692" t="s">
        <v>69</v>
      </c>
      <c r="D14" s="692" t="s">
        <v>69</v>
      </c>
      <c r="E14" s="692" t="s">
        <v>69</v>
      </c>
      <c r="F14" s="692" t="s">
        <v>69</v>
      </c>
      <c r="G14" s="692" t="s">
        <v>69</v>
      </c>
      <c r="H14" s="692" t="s">
        <v>69</v>
      </c>
      <c r="I14" s="692" t="s">
        <v>69</v>
      </c>
      <c r="J14" s="648"/>
      <c r="K14" s="648"/>
      <c r="L14" s="648"/>
      <c r="M14" s="648"/>
      <c r="N14" s="648"/>
      <c r="O14" s="648"/>
      <c r="P14" s="649"/>
      <c r="Q14" s="649"/>
    </row>
    <row r="15" spans="1:32" s="21" customFormat="1" ht="18" customHeight="1">
      <c r="A15" s="21" t="s">
        <v>34</v>
      </c>
      <c r="B15" s="692">
        <v>78395.104999999996</v>
      </c>
      <c r="C15" s="692" t="s">
        <v>69</v>
      </c>
      <c r="D15" s="692">
        <v>165.37799999999999</v>
      </c>
      <c r="E15" s="692">
        <v>0.115</v>
      </c>
      <c r="F15" s="692">
        <v>78229.728000000003</v>
      </c>
      <c r="G15" s="692" t="s">
        <v>69</v>
      </c>
      <c r="H15" s="692" t="s">
        <v>69</v>
      </c>
      <c r="I15" s="692">
        <v>33.542120000000004</v>
      </c>
      <c r="J15" s="648"/>
      <c r="K15" s="648"/>
      <c r="L15" s="648"/>
      <c r="M15" s="648"/>
      <c r="N15" s="648"/>
      <c r="O15" s="648"/>
      <c r="P15" s="649"/>
      <c r="Q15" s="649"/>
    </row>
    <row r="16" spans="1:32" s="21" customFormat="1" ht="18" customHeight="1">
      <c r="A16" s="21" t="s">
        <v>35</v>
      </c>
      <c r="B16" s="692" t="s">
        <v>69</v>
      </c>
      <c r="C16" s="692" t="s">
        <v>69</v>
      </c>
      <c r="D16" s="692" t="s">
        <v>69</v>
      </c>
      <c r="E16" s="692" t="s">
        <v>69</v>
      </c>
      <c r="F16" s="692" t="s">
        <v>69</v>
      </c>
      <c r="G16" s="692" t="s">
        <v>69</v>
      </c>
      <c r="H16" s="692" t="s">
        <v>69</v>
      </c>
      <c r="I16" s="692" t="s">
        <v>69</v>
      </c>
      <c r="J16" s="648"/>
      <c r="K16" s="648"/>
      <c r="L16" s="648"/>
      <c r="M16" s="648"/>
      <c r="N16" s="648"/>
      <c r="O16" s="648"/>
      <c r="P16" s="649"/>
      <c r="Q16" s="649"/>
    </row>
    <row r="17" spans="1:15" s="415" customFormat="1" ht="24.75" customHeight="1" thickBot="1">
      <c r="A17" s="90" t="s">
        <v>36</v>
      </c>
      <c r="B17" s="653">
        <v>78395.104999999996</v>
      </c>
      <c r="C17" s="653" t="s">
        <v>69</v>
      </c>
      <c r="D17" s="653">
        <v>165.37799999999999</v>
      </c>
      <c r="E17" s="653">
        <v>0.115</v>
      </c>
      <c r="F17" s="653">
        <v>78229.728000000003</v>
      </c>
      <c r="G17" s="653">
        <v>2386.5520200000001</v>
      </c>
      <c r="H17" s="653" t="s">
        <v>69</v>
      </c>
      <c r="I17" s="653">
        <v>33.542120000000004</v>
      </c>
      <c r="J17" s="654"/>
      <c r="K17" s="654"/>
      <c r="L17" s="654"/>
      <c r="M17" s="654"/>
      <c r="N17" s="654"/>
      <c r="O17" s="654"/>
    </row>
    <row r="18" spans="1:15" s="76" customFormat="1" ht="6" customHeight="1">
      <c r="A18" s="21"/>
      <c r="B18" s="213"/>
      <c r="C18" s="213"/>
      <c r="D18" s="655"/>
      <c r="E18" s="655"/>
      <c r="F18" s="655"/>
      <c r="G18" s="213"/>
      <c r="H18" s="213"/>
      <c r="I18" s="213"/>
      <c r="J18" s="415"/>
    </row>
    <row r="19" spans="1:15" s="189" customFormat="1" ht="11.25" customHeight="1">
      <c r="A19" s="137" t="s">
        <v>659</v>
      </c>
      <c r="B19" s="21"/>
      <c r="C19" s="21"/>
      <c r="D19" s="21"/>
      <c r="E19" s="21"/>
      <c r="F19" s="21"/>
      <c r="G19" s="21"/>
      <c r="H19" s="372"/>
      <c r="I19" s="372"/>
      <c r="J19" s="415"/>
    </row>
    <row r="20" spans="1:15" s="76" customFormat="1" ht="13.8">
      <c r="A20" s="15" t="s">
        <v>71</v>
      </c>
      <c r="B20" s="78"/>
      <c r="C20" s="78"/>
      <c r="D20" s="78"/>
      <c r="E20" s="78"/>
      <c r="F20" s="78"/>
      <c r="G20" s="78"/>
      <c r="H20" s="78"/>
      <c r="I20" s="693"/>
    </row>
    <row r="21" spans="1:15" s="76" customFormat="1" ht="13.8">
      <c r="A21" s="78"/>
      <c r="B21" s="78"/>
      <c r="C21" s="78"/>
      <c r="D21" s="78"/>
      <c r="E21" s="78"/>
      <c r="F21" s="78"/>
      <c r="G21" s="78"/>
      <c r="H21" s="78"/>
      <c r="I21" s="78"/>
    </row>
    <row r="22" spans="1:15" s="76" customFormat="1" ht="13.8">
      <c r="A22" s="78"/>
      <c r="B22" s="78"/>
      <c r="C22" s="78"/>
      <c r="D22" s="78"/>
      <c r="E22" s="78"/>
      <c r="F22" s="78"/>
      <c r="G22" s="78"/>
      <c r="H22" s="78"/>
      <c r="I22" s="78"/>
    </row>
    <row r="23" spans="1:15" s="76" customFormat="1"/>
    <row r="24" spans="1:15" s="76" customFormat="1"/>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c r="C198" s="76" t="s">
        <v>57</v>
      </c>
    </row>
    <row r="199" spans="3:3" s="76" customFormat="1"/>
    <row r="200" spans="3:3" s="76" customFormat="1"/>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192B2576-1FCD-4C48-AE99-533F55C63A37}"/>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D6FA-AB31-4986-9F55-1D3BA4017591}">
  <dimension ref="A1:H54"/>
  <sheetViews>
    <sheetView showGridLines="0" workbookViewId="0"/>
  </sheetViews>
  <sheetFormatPr baseColWidth="10" defaultColWidth="11.44140625" defaultRowHeight="13.2"/>
  <cols>
    <col min="1" max="1" width="5" style="7" customWidth="1"/>
    <col min="2" max="2" width="1.109375" style="7" customWidth="1"/>
    <col min="3" max="3" width="30.109375" style="7" customWidth="1"/>
    <col min="4" max="6" width="20.44140625" style="7" customWidth="1"/>
    <col min="7" max="7" width="14.44140625" style="7" bestFit="1" customWidth="1"/>
    <col min="8" max="16384" width="11.44140625" style="7"/>
  </cols>
  <sheetData>
    <row r="1" spans="1:8" s="194" customFormat="1" ht="18" customHeight="1">
      <c r="A1" s="1215" t="s">
        <v>1044</v>
      </c>
      <c r="B1" s="192"/>
      <c r="C1" s="193"/>
      <c r="D1" s="193"/>
      <c r="E1" s="193"/>
      <c r="F1" s="193"/>
    </row>
    <row r="2" spans="1:8" s="197" customFormat="1" ht="24" customHeight="1">
      <c r="A2" s="195" t="s">
        <v>331</v>
      </c>
      <c r="B2" s="195"/>
      <c r="C2" s="196"/>
      <c r="D2" s="196"/>
      <c r="E2" s="196"/>
      <c r="F2" s="196"/>
    </row>
    <row r="3" spans="1:8" s="200" customFormat="1" ht="18" customHeight="1">
      <c r="A3" s="98">
        <v>45777</v>
      </c>
      <c r="B3" s="198"/>
      <c r="C3" s="199"/>
      <c r="D3" s="199"/>
      <c r="E3" s="199"/>
      <c r="F3" s="199"/>
    </row>
    <row r="4" spans="1:8" s="203" customFormat="1" ht="18" customHeight="1">
      <c r="A4" s="201" t="s">
        <v>73</v>
      </c>
      <c r="B4" s="201"/>
      <c r="C4" s="202"/>
      <c r="D4" s="202"/>
      <c r="E4" s="202"/>
      <c r="F4" s="202"/>
    </row>
    <row r="5" spans="1:8" s="76" customFormat="1" ht="6" customHeight="1">
      <c r="A5" s="97"/>
      <c r="B5" s="97"/>
    </row>
    <row r="6" spans="1:8" s="76" customFormat="1" ht="12.75" customHeight="1">
      <c r="A6" s="204" t="s">
        <v>96</v>
      </c>
      <c r="B6" s="204"/>
      <c r="C6" s="205"/>
      <c r="D6" s="205"/>
      <c r="E6" s="205"/>
      <c r="F6" s="205"/>
    </row>
    <row r="7" spans="1:8" s="76" customFormat="1" ht="7.2" customHeight="1" thickBot="1"/>
    <row r="8" spans="1:8" s="76" customFormat="1" ht="12.45" customHeight="1">
      <c r="A8" s="206" t="s">
        <v>1</v>
      </c>
      <c r="B8" s="206"/>
      <c r="C8" s="206"/>
      <c r="D8" s="207" t="s">
        <v>332</v>
      </c>
      <c r="E8" s="208" t="s">
        <v>333</v>
      </c>
      <c r="F8" s="208" t="s">
        <v>334</v>
      </c>
    </row>
    <row r="9" spans="1:8" s="76" customFormat="1" ht="12.45" customHeight="1">
      <c r="A9" s="209"/>
      <c r="B9" s="209"/>
      <c r="C9" s="209"/>
      <c r="D9" s="210"/>
      <c r="E9" s="211" t="s">
        <v>335</v>
      </c>
      <c r="F9" s="211" t="s">
        <v>336</v>
      </c>
    </row>
    <row r="10" spans="1:8" s="76" customFormat="1" ht="6" customHeight="1">
      <c r="A10" s="21"/>
      <c r="B10" s="21"/>
      <c r="C10" s="21"/>
      <c r="D10" s="212"/>
      <c r="E10" s="21"/>
      <c r="F10" s="21"/>
    </row>
    <row r="11" spans="1:8" s="21" customFormat="1" ht="14.1" customHeight="1">
      <c r="A11" s="213">
        <v>1</v>
      </c>
      <c r="B11" s="213"/>
      <c r="C11" s="89" t="s">
        <v>29</v>
      </c>
      <c r="D11" s="214">
        <v>2359694.3769999999</v>
      </c>
      <c r="E11" s="215">
        <v>23.110876703256938</v>
      </c>
      <c r="F11" s="216">
        <v>23.110876703256938</v>
      </c>
      <c r="G11" s="217"/>
      <c r="H11" s="76"/>
    </row>
    <row r="12" spans="1:8" s="21" customFormat="1" ht="14.1" customHeight="1">
      <c r="A12" s="213">
        <v>2</v>
      </c>
      <c r="B12" s="213"/>
      <c r="C12" s="89" t="s">
        <v>28</v>
      </c>
      <c r="D12" s="214">
        <v>2320406.415</v>
      </c>
      <c r="E12" s="215">
        <v>22.726089904358602</v>
      </c>
      <c r="F12" s="216">
        <v>45.836966607615537</v>
      </c>
      <c r="G12" s="217"/>
      <c r="H12" s="76"/>
    </row>
    <row r="13" spans="1:8" s="21" customFormat="1" ht="14.1" customHeight="1">
      <c r="A13" s="213">
        <v>3</v>
      </c>
      <c r="B13" s="213"/>
      <c r="C13" s="89" t="s">
        <v>33</v>
      </c>
      <c r="D13" s="214">
        <v>1602614.5290000001</v>
      </c>
      <c r="E13" s="215">
        <v>15.696027054849059</v>
      </c>
      <c r="F13" s="216">
        <v>61.532993662464598</v>
      </c>
      <c r="G13" s="217"/>
      <c r="H13" s="76"/>
    </row>
    <row r="14" spans="1:8" s="21" customFormat="1" ht="14.1" customHeight="1">
      <c r="A14" s="213">
        <v>4</v>
      </c>
      <c r="B14" s="213"/>
      <c r="C14" s="89" t="s">
        <v>32</v>
      </c>
      <c r="D14" s="214">
        <v>1567182.075</v>
      </c>
      <c r="E14" s="215">
        <v>15.349001150278779</v>
      </c>
      <c r="F14" s="216">
        <v>76.881994812743372</v>
      </c>
      <c r="G14" s="217"/>
      <c r="H14" s="76"/>
    </row>
    <row r="15" spans="1:8" s="21" customFormat="1" ht="14.1" customHeight="1">
      <c r="A15" s="213">
        <v>5</v>
      </c>
      <c r="B15" s="213"/>
      <c r="C15" s="89" t="s">
        <v>30</v>
      </c>
      <c r="D15" s="214">
        <v>1316037.152</v>
      </c>
      <c r="E15" s="215">
        <v>12.889284584152488</v>
      </c>
      <c r="F15" s="216">
        <v>89.771279396895864</v>
      </c>
      <c r="G15" s="217"/>
      <c r="H15" s="76"/>
    </row>
    <row r="16" spans="1:8" s="21" customFormat="1" ht="14.1" customHeight="1">
      <c r="A16" s="213">
        <v>6</v>
      </c>
      <c r="B16" s="213"/>
      <c r="C16" s="89" t="s">
        <v>34</v>
      </c>
      <c r="D16" s="214">
        <v>523528.91399999999</v>
      </c>
      <c r="E16" s="215">
        <v>5.1274488340419548</v>
      </c>
      <c r="F16" s="216">
        <v>94.89872823093782</v>
      </c>
      <c r="G16" s="217"/>
      <c r="H16" s="76"/>
    </row>
    <row r="17" spans="1:8" s="21" customFormat="1" ht="14.1" customHeight="1">
      <c r="A17" s="213">
        <v>7</v>
      </c>
      <c r="B17" s="213"/>
      <c r="C17" s="89" t="s">
        <v>35</v>
      </c>
      <c r="D17" s="214">
        <v>310689.37300000002</v>
      </c>
      <c r="E17" s="215">
        <v>3.0428956658124062</v>
      </c>
      <c r="F17" s="216">
        <v>97.94162389675023</v>
      </c>
      <c r="G17" s="217"/>
      <c r="H17" s="76"/>
    </row>
    <row r="18" spans="1:8" s="21" customFormat="1" ht="14.1" customHeight="1">
      <c r="A18" s="213">
        <v>8</v>
      </c>
      <c r="B18" s="213"/>
      <c r="C18" s="89" t="s">
        <v>31</v>
      </c>
      <c r="D18" s="214">
        <v>210166.77900000001</v>
      </c>
      <c r="E18" s="215">
        <v>2.0583761032497683</v>
      </c>
      <c r="F18" s="216">
        <v>100</v>
      </c>
      <c r="G18" s="217"/>
      <c r="H18" s="76"/>
    </row>
    <row r="19" spans="1:8" s="21" customFormat="1" ht="14.1" customHeight="1">
      <c r="A19" s="213"/>
      <c r="B19" s="213"/>
      <c r="C19" s="89"/>
      <c r="D19" s="214"/>
      <c r="E19" s="215"/>
      <c r="F19" s="216"/>
      <c r="G19" s="217"/>
      <c r="H19" s="76"/>
    </row>
    <row r="20" spans="1:8" s="222" customFormat="1" ht="6.75" customHeight="1">
      <c r="A20" s="218"/>
      <c r="B20" s="218"/>
      <c r="C20" s="218"/>
      <c r="D20" s="219"/>
      <c r="E20" s="220"/>
      <c r="F20" s="221"/>
      <c r="G20" s="217"/>
    </row>
    <row r="21" spans="1:8" s="76" customFormat="1" ht="9.75" customHeight="1">
      <c r="D21" s="223"/>
      <c r="E21" s="224"/>
      <c r="G21" s="217"/>
    </row>
    <row r="22" spans="1:8" s="76" customFormat="1" ht="15" customHeight="1">
      <c r="A22" s="204" t="s">
        <v>78</v>
      </c>
      <c r="B22" s="204"/>
      <c r="C22" s="225"/>
      <c r="D22" s="225"/>
      <c r="E22" s="225"/>
      <c r="F22" s="225"/>
      <c r="G22" s="217"/>
    </row>
    <row r="23" spans="1:8" s="76" customFormat="1" ht="7.2" customHeight="1" thickBot="1">
      <c r="G23" s="217"/>
    </row>
    <row r="24" spans="1:8" s="76" customFormat="1" ht="12.45" customHeight="1">
      <c r="A24" s="104" t="s">
        <v>1</v>
      </c>
      <c r="B24" s="104"/>
      <c r="C24" s="104"/>
      <c r="D24" s="207" t="s">
        <v>332</v>
      </c>
      <c r="E24" s="208" t="s">
        <v>333</v>
      </c>
      <c r="F24" s="208" t="s">
        <v>334</v>
      </c>
      <c r="G24" s="217"/>
    </row>
    <row r="25" spans="1:8" s="76" customFormat="1" ht="12.45" customHeight="1">
      <c r="A25" s="226"/>
      <c r="B25" s="226"/>
      <c r="C25" s="226"/>
      <c r="D25" s="210"/>
      <c r="E25" s="211" t="s">
        <v>335</v>
      </c>
      <c r="F25" s="211" t="s">
        <v>336</v>
      </c>
      <c r="G25" s="217"/>
    </row>
    <row r="26" spans="1:8" s="76" customFormat="1" ht="8.4" customHeight="1">
      <c r="A26" s="21"/>
      <c r="B26" s="21"/>
      <c r="C26" s="21"/>
      <c r="D26" s="212"/>
      <c r="E26" s="213"/>
      <c r="F26" s="213"/>
      <c r="G26" s="217"/>
    </row>
    <row r="27" spans="1:8" s="21" customFormat="1" ht="14.1" customHeight="1">
      <c r="A27" s="213">
        <v>1</v>
      </c>
      <c r="B27" s="213"/>
      <c r="C27" s="89" t="s">
        <v>29</v>
      </c>
      <c r="D27" s="214">
        <v>1648763.916</v>
      </c>
      <c r="E27" s="215">
        <v>27.523850981766174</v>
      </c>
      <c r="F27" s="216">
        <v>27.523850981766174</v>
      </c>
      <c r="G27" s="217"/>
    </row>
    <row r="28" spans="1:8" s="21" customFormat="1" ht="14.1" customHeight="1">
      <c r="A28" s="213">
        <v>2</v>
      </c>
      <c r="B28" s="213"/>
      <c r="C28" s="89" t="s">
        <v>28</v>
      </c>
      <c r="D28" s="214">
        <v>1220559.014</v>
      </c>
      <c r="E28" s="215">
        <v>20.375557767718306</v>
      </c>
      <c r="F28" s="216">
        <v>47.899408749484479</v>
      </c>
      <c r="G28" s="217"/>
    </row>
    <row r="29" spans="1:8" s="21" customFormat="1" ht="14.1" customHeight="1">
      <c r="A29" s="213">
        <v>3</v>
      </c>
      <c r="B29" s="213"/>
      <c r="C29" s="89" t="s">
        <v>32</v>
      </c>
      <c r="D29" s="214">
        <v>1287131.3060000001</v>
      </c>
      <c r="E29" s="215">
        <v>21.486890825617802</v>
      </c>
      <c r="F29" s="216">
        <v>69.386299575102285</v>
      </c>
      <c r="G29" s="217"/>
    </row>
    <row r="30" spans="1:8" s="21" customFormat="1" ht="14.1" customHeight="1">
      <c r="A30" s="213">
        <v>4</v>
      </c>
      <c r="B30" s="213"/>
      <c r="C30" s="89" t="s">
        <v>30</v>
      </c>
      <c r="D30" s="214">
        <v>934940.42200000002</v>
      </c>
      <c r="E30" s="215">
        <v>15.607547328175261</v>
      </c>
      <c r="F30" s="216">
        <v>84.993846903277543</v>
      </c>
      <c r="G30" s="217"/>
    </row>
    <row r="31" spans="1:8" s="21" customFormat="1" ht="14.1" customHeight="1">
      <c r="A31" s="213">
        <v>5</v>
      </c>
      <c r="B31" s="213"/>
      <c r="C31" s="89" t="s">
        <v>34</v>
      </c>
      <c r="D31" s="214">
        <v>533882.29200000002</v>
      </c>
      <c r="E31" s="215">
        <v>8.9124322191994008</v>
      </c>
      <c r="F31" s="216">
        <v>93.906279122476946</v>
      </c>
      <c r="G31" s="217"/>
    </row>
    <row r="32" spans="1:8" s="21" customFormat="1" ht="14.1" customHeight="1">
      <c r="A32" s="213">
        <v>6</v>
      </c>
      <c r="B32" s="213"/>
      <c r="C32" s="89" t="s">
        <v>31</v>
      </c>
      <c r="D32" s="214">
        <v>247641.758</v>
      </c>
      <c r="E32" s="215">
        <v>4.1340393114562808</v>
      </c>
      <c r="F32" s="216">
        <v>98.040318433933223</v>
      </c>
      <c r="G32" s="217"/>
    </row>
    <row r="33" spans="1:7" s="21" customFormat="1" ht="14.1" customHeight="1">
      <c r="A33" s="213">
        <v>7</v>
      </c>
      <c r="B33" s="213"/>
      <c r="C33" s="89" t="s">
        <v>35</v>
      </c>
      <c r="D33" s="214">
        <v>117390.995</v>
      </c>
      <c r="E33" s="215">
        <v>1.9596815660667684</v>
      </c>
      <c r="F33" s="216">
        <v>99.999999999999986</v>
      </c>
      <c r="G33" s="217"/>
    </row>
    <row r="34" spans="1:7" s="21" customFormat="1" ht="14.1" customHeight="1">
      <c r="A34" s="213">
        <v>8</v>
      </c>
      <c r="B34" s="213"/>
      <c r="C34" s="89" t="s">
        <v>33</v>
      </c>
      <c r="D34" s="214">
        <v>0</v>
      </c>
      <c r="E34" s="215" t="s">
        <v>69</v>
      </c>
      <c r="F34" s="216" t="s">
        <v>69</v>
      </c>
      <c r="G34" s="217"/>
    </row>
    <row r="35" spans="1:7" s="21" customFormat="1" ht="14.1" customHeight="1">
      <c r="A35" s="213"/>
      <c r="B35" s="213"/>
      <c r="C35" s="89"/>
      <c r="D35" s="214"/>
      <c r="E35" s="215"/>
      <c r="F35" s="216"/>
      <c r="G35" s="217"/>
    </row>
    <row r="36" spans="1:7" s="222" customFormat="1" ht="6.75" customHeight="1">
      <c r="A36" s="218"/>
      <c r="B36" s="218"/>
      <c r="C36" s="218"/>
      <c r="D36" s="219"/>
      <c r="E36" s="220"/>
      <c r="F36" s="220"/>
      <c r="G36" s="217"/>
    </row>
    <row r="37" spans="1:7" s="76" customFormat="1" ht="9.75" customHeight="1">
      <c r="D37" s="224"/>
      <c r="E37" s="224"/>
      <c r="F37" s="217"/>
    </row>
    <row r="38" spans="1:7" s="76" customFormat="1" ht="12.75" customHeight="1">
      <c r="A38" s="204" t="s">
        <v>337</v>
      </c>
      <c r="B38" s="204"/>
      <c r="C38" s="225"/>
      <c r="D38" s="225"/>
      <c r="E38" s="225"/>
      <c r="F38" s="225"/>
    </row>
    <row r="39" spans="1:7" s="76" customFormat="1" ht="7.2" customHeight="1" thickBot="1"/>
    <row r="40" spans="1:7" s="76" customFormat="1" ht="12.45" customHeight="1">
      <c r="A40" s="206" t="s">
        <v>1</v>
      </c>
      <c r="B40" s="206"/>
      <c r="C40" s="206"/>
      <c r="D40" s="207" t="s">
        <v>332</v>
      </c>
      <c r="E40" s="208" t="s">
        <v>333</v>
      </c>
      <c r="F40" s="208" t="s">
        <v>334</v>
      </c>
    </row>
    <row r="41" spans="1:7" s="76" customFormat="1" ht="12.45" customHeight="1">
      <c r="A41" s="209"/>
      <c r="B41" s="209"/>
      <c r="C41" s="209"/>
      <c r="D41" s="210"/>
      <c r="E41" s="211" t="s">
        <v>335</v>
      </c>
      <c r="F41" s="211" t="s">
        <v>336</v>
      </c>
    </row>
    <row r="42" spans="1:7" s="76" customFormat="1" ht="6" customHeight="1">
      <c r="A42" s="21"/>
      <c r="B42" s="21"/>
      <c r="C42" s="21"/>
      <c r="D42" s="212"/>
      <c r="E42" s="213"/>
      <c r="F42" s="213"/>
    </row>
    <row r="43" spans="1:7" s="21" customFormat="1" ht="14.1" customHeight="1">
      <c r="A43" s="213">
        <v>1</v>
      </c>
      <c r="B43" s="213"/>
      <c r="C43" s="89" t="s">
        <v>28</v>
      </c>
      <c r="D43" s="214">
        <v>777116.89399999997</v>
      </c>
      <c r="E43" s="227">
        <v>30.997083606002146</v>
      </c>
      <c r="F43" s="216">
        <v>30.997083606002146</v>
      </c>
      <c r="G43" s="217"/>
    </row>
    <row r="44" spans="1:7" s="21" customFormat="1" ht="14.1" customHeight="1">
      <c r="A44" s="213">
        <v>2</v>
      </c>
      <c r="B44" s="213"/>
      <c r="C44" s="89" t="s">
        <v>29</v>
      </c>
      <c r="D44" s="214">
        <v>423235.61700000003</v>
      </c>
      <c r="E44" s="227">
        <v>16.881719991518938</v>
      </c>
      <c r="F44" s="216">
        <v>47.878803597521085</v>
      </c>
      <c r="G44" s="217"/>
    </row>
    <row r="45" spans="1:7" s="21" customFormat="1" ht="14.1" customHeight="1">
      <c r="A45" s="213">
        <v>3</v>
      </c>
      <c r="B45" s="213"/>
      <c r="C45" s="89" t="s">
        <v>30</v>
      </c>
      <c r="D45" s="214">
        <v>338400.35800000001</v>
      </c>
      <c r="E45" s="227">
        <v>13.497871774779687</v>
      </c>
      <c r="F45" s="216">
        <v>61.376675372300774</v>
      </c>
      <c r="G45" s="217"/>
    </row>
    <row r="46" spans="1:7" s="21" customFormat="1" ht="14.1" customHeight="1">
      <c r="A46" s="213">
        <v>4</v>
      </c>
      <c r="B46" s="213"/>
      <c r="C46" s="89" t="s">
        <v>33</v>
      </c>
      <c r="D46" s="214">
        <v>381730.75300000003</v>
      </c>
      <c r="E46" s="227">
        <v>15.226203621463357</v>
      </c>
      <c r="F46" s="216">
        <v>76.602878993764136</v>
      </c>
      <c r="G46" s="217"/>
    </row>
    <row r="47" spans="1:7" s="21" customFormat="1" ht="14.1" customHeight="1">
      <c r="A47" s="213">
        <v>5</v>
      </c>
      <c r="B47" s="213"/>
      <c r="C47" s="89" t="s">
        <v>32</v>
      </c>
      <c r="D47" s="214">
        <v>336064.65700000001</v>
      </c>
      <c r="E47" s="227">
        <v>13.404707001584546</v>
      </c>
      <c r="F47" s="216">
        <v>90.007585995348677</v>
      </c>
      <c r="G47" s="217"/>
    </row>
    <row r="48" spans="1:7" s="21" customFormat="1" ht="14.1" customHeight="1">
      <c r="A48" s="213">
        <v>6</v>
      </c>
      <c r="B48" s="213"/>
      <c r="C48" s="89" t="s">
        <v>35</v>
      </c>
      <c r="D48" s="214">
        <v>133477.98300000001</v>
      </c>
      <c r="E48" s="227">
        <v>5.3240744482020412</v>
      </c>
      <c r="F48" s="216">
        <v>95.331660443550717</v>
      </c>
      <c r="G48" s="217"/>
    </row>
    <row r="49" spans="1:7" s="21" customFormat="1" ht="14.1" customHeight="1">
      <c r="A49" s="213">
        <v>7</v>
      </c>
      <c r="B49" s="213"/>
      <c r="C49" s="89" t="s">
        <v>34</v>
      </c>
      <c r="D49" s="214">
        <v>63605.881999999998</v>
      </c>
      <c r="E49" s="227">
        <v>2.537065990213188</v>
      </c>
      <c r="F49" s="216">
        <v>97.868726433763911</v>
      </c>
      <c r="G49" s="217"/>
    </row>
    <row r="50" spans="1:7" s="21" customFormat="1" ht="14.1" customHeight="1">
      <c r="A50" s="213">
        <v>8</v>
      </c>
      <c r="B50" s="213"/>
      <c r="C50" s="89" t="s">
        <v>31</v>
      </c>
      <c r="D50" s="214">
        <v>53432.404000000002</v>
      </c>
      <c r="E50" s="227">
        <v>2.1312735662360773</v>
      </c>
      <c r="F50" s="216">
        <v>99.999999999999986</v>
      </c>
      <c r="G50" s="217"/>
    </row>
    <row r="51" spans="1:7" s="21" customFormat="1" ht="14.1" customHeight="1">
      <c r="A51" s="213"/>
      <c r="B51" s="213"/>
      <c r="C51" s="89"/>
      <c r="D51" s="214"/>
      <c r="E51" s="227"/>
      <c r="F51" s="216"/>
      <c r="G51" s="217"/>
    </row>
    <row r="52" spans="1:7" ht="4.6500000000000004" customHeight="1">
      <c r="A52" s="228"/>
      <c r="B52" s="228"/>
      <c r="C52" s="228"/>
      <c r="D52" s="219"/>
      <c r="E52" s="228"/>
      <c r="F52" s="228"/>
    </row>
    <row r="53" spans="1:7">
      <c r="A53" s="229" t="s">
        <v>338</v>
      </c>
      <c r="B53" s="26"/>
      <c r="C53" s="15"/>
      <c r="D53" s="230"/>
      <c r="E53" s="15"/>
      <c r="F53" s="15"/>
    </row>
    <row r="54" spans="1:7">
      <c r="A54" s="89" t="s">
        <v>71</v>
      </c>
      <c r="B54" s="15"/>
      <c r="C54" s="15"/>
      <c r="D54" s="231"/>
      <c r="E54" s="15"/>
      <c r="F54" s="15"/>
    </row>
  </sheetData>
  <mergeCells count="6">
    <mergeCell ref="A8:C9"/>
    <mergeCell ref="D8:D9"/>
    <mergeCell ref="A24:C25"/>
    <mergeCell ref="D24:D25"/>
    <mergeCell ref="A40:C41"/>
    <mergeCell ref="D40:D41"/>
  </mergeCells>
  <hyperlinks>
    <hyperlink ref="A1" location="Índice!A1" display="Volver al Índice" xr:uid="{518F2823-EE6F-4C44-A4E7-EE5FD59FCD6E}"/>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889D-9A18-4AEF-9BEA-6DA31D7855D2}">
  <dimension ref="A1:T59"/>
  <sheetViews>
    <sheetView showGridLines="0" zoomScale="145" zoomScaleNormal="145" workbookViewId="0"/>
  </sheetViews>
  <sheetFormatPr baseColWidth="10" defaultColWidth="11.44140625" defaultRowHeight="13.2"/>
  <cols>
    <col min="1" max="1" width="3.44140625" style="7" customWidth="1"/>
    <col min="2" max="2" width="1.44140625" style="7" customWidth="1"/>
    <col min="3" max="3" width="19.109375" style="7" customWidth="1"/>
    <col min="4" max="4" width="12" style="7" bestFit="1" customWidth="1"/>
    <col min="5" max="6" width="9.44140625" style="7" customWidth="1"/>
    <col min="7" max="7" width="1.88671875" style="7" customWidth="1"/>
    <col min="8" max="8" width="3.44140625" style="7" customWidth="1"/>
    <col min="9" max="9" width="1" style="7" customWidth="1"/>
    <col min="10" max="10" width="19" style="7" customWidth="1"/>
    <col min="11" max="11" width="12" style="7" bestFit="1" customWidth="1"/>
    <col min="12" max="12" width="9.44140625" style="7" customWidth="1"/>
    <col min="13" max="13" width="10.44140625" style="7" customWidth="1"/>
    <col min="14" max="14" width="1.44140625" style="7" customWidth="1"/>
    <col min="15" max="15" width="2.44140625" style="7" customWidth="1"/>
    <col min="16" max="16" width="1.109375" style="7" customWidth="1"/>
    <col min="17" max="17" width="17.44140625" style="7" customWidth="1"/>
    <col min="18" max="20" width="9.44140625" style="7" customWidth="1"/>
    <col min="21" max="16384" width="11.44140625" style="7"/>
  </cols>
  <sheetData>
    <row r="1" spans="1:20" ht="13.8">
      <c r="A1" s="1215" t="s">
        <v>1044</v>
      </c>
    </row>
    <row r="2" spans="1:20" s="232" customFormat="1" ht="25.2" customHeight="1">
      <c r="A2" s="70" t="s">
        <v>339</v>
      </c>
      <c r="B2" s="70"/>
      <c r="C2" s="70"/>
      <c r="D2" s="70"/>
      <c r="E2" s="70"/>
      <c r="F2" s="70"/>
      <c r="G2" s="70"/>
      <c r="H2" s="70"/>
      <c r="I2" s="70"/>
      <c r="J2" s="70"/>
      <c r="K2" s="70"/>
      <c r="L2" s="70"/>
      <c r="M2" s="70"/>
      <c r="N2" s="70"/>
      <c r="O2" s="70"/>
      <c r="P2" s="70"/>
      <c r="Q2" s="70"/>
      <c r="R2" s="70"/>
      <c r="S2" s="70"/>
      <c r="T2" s="70"/>
    </row>
    <row r="3" spans="1:20" s="233" customFormat="1" ht="18" customHeight="1">
      <c r="A3" s="72">
        <v>45777</v>
      </c>
      <c r="B3" s="72"/>
      <c r="C3" s="72"/>
      <c r="D3" s="72"/>
      <c r="E3" s="72"/>
      <c r="F3" s="72"/>
      <c r="G3" s="72"/>
      <c r="H3" s="72"/>
      <c r="I3" s="72"/>
      <c r="J3" s="72"/>
      <c r="K3" s="72"/>
      <c r="L3" s="72"/>
      <c r="M3" s="72"/>
      <c r="N3" s="72"/>
      <c r="O3" s="72"/>
      <c r="P3" s="72"/>
      <c r="Q3" s="72"/>
      <c r="R3" s="72"/>
      <c r="S3" s="72"/>
      <c r="T3" s="72"/>
    </row>
    <row r="4" spans="1:20" s="234" customFormat="1" ht="18" customHeight="1">
      <c r="A4" s="74" t="s">
        <v>73</v>
      </c>
      <c r="B4" s="74"/>
      <c r="C4" s="74"/>
      <c r="D4" s="74"/>
      <c r="E4" s="74"/>
      <c r="F4" s="74"/>
      <c r="G4" s="74"/>
      <c r="H4" s="74"/>
      <c r="I4" s="74"/>
      <c r="J4" s="74"/>
      <c r="K4" s="74"/>
      <c r="L4" s="74"/>
      <c r="M4" s="74"/>
      <c r="N4" s="74"/>
      <c r="O4" s="74"/>
      <c r="P4" s="74"/>
      <c r="Q4" s="74"/>
      <c r="R4" s="74"/>
      <c r="S4" s="74"/>
      <c r="T4" s="74"/>
    </row>
    <row r="5" spans="1:20" s="235" customFormat="1" ht="9.75" customHeight="1"/>
    <row r="6" spans="1:20" s="236" customFormat="1" ht="12.15" customHeight="1">
      <c r="A6" s="204" t="s">
        <v>340</v>
      </c>
      <c r="B6" s="204"/>
      <c r="C6" s="204"/>
      <c r="D6" s="204"/>
      <c r="E6" s="204"/>
      <c r="F6" s="204"/>
      <c r="H6" s="204" t="s">
        <v>322</v>
      </c>
      <c r="I6" s="204"/>
      <c r="J6" s="204"/>
      <c r="K6" s="204"/>
      <c r="L6" s="204"/>
      <c r="M6" s="204"/>
      <c r="Q6" s="237" t="s">
        <v>341</v>
      </c>
      <c r="R6" s="237"/>
      <c r="S6" s="237"/>
      <c r="T6" s="237"/>
    </row>
    <row r="7" spans="1:20" s="235" customFormat="1" ht="9" customHeight="1" thickBot="1"/>
    <row r="8" spans="1:20" s="239" customFormat="1" ht="12.9" customHeight="1">
      <c r="A8" s="104" t="s">
        <v>1</v>
      </c>
      <c r="B8" s="104"/>
      <c r="C8" s="238"/>
      <c r="D8" s="238" t="s">
        <v>332</v>
      </c>
      <c r="E8" s="207" t="s">
        <v>342</v>
      </c>
      <c r="F8" s="207" t="s">
        <v>343</v>
      </c>
      <c r="G8" s="78"/>
      <c r="H8" s="104" t="s">
        <v>1</v>
      </c>
      <c r="I8" s="104"/>
      <c r="J8" s="238"/>
      <c r="K8" s="238" t="s">
        <v>332</v>
      </c>
      <c r="L8" s="207" t="s">
        <v>342</v>
      </c>
      <c r="M8" s="207" t="s">
        <v>343</v>
      </c>
      <c r="N8" s="78"/>
      <c r="O8" s="104" t="s">
        <v>1</v>
      </c>
      <c r="P8" s="104"/>
      <c r="Q8" s="238"/>
      <c r="R8" s="238" t="s">
        <v>332</v>
      </c>
      <c r="S8" s="207" t="s">
        <v>342</v>
      </c>
      <c r="T8" s="207" t="s">
        <v>343</v>
      </c>
    </row>
    <row r="9" spans="1:20" s="239" customFormat="1" ht="12.9" customHeight="1">
      <c r="A9" s="240"/>
      <c r="B9" s="240"/>
      <c r="C9" s="240"/>
      <c r="D9" s="240"/>
      <c r="E9" s="210" t="s">
        <v>344</v>
      </c>
      <c r="F9" s="210" t="s">
        <v>345</v>
      </c>
      <c r="G9" s="78"/>
      <c r="H9" s="240"/>
      <c r="I9" s="240"/>
      <c r="J9" s="240"/>
      <c r="K9" s="240"/>
      <c r="L9" s="210" t="s">
        <v>344</v>
      </c>
      <c r="M9" s="210" t="s">
        <v>345</v>
      </c>
      <c r="N9" s="78"/>
      <c r="O9" s="240"/>
      <c r="P9" s="240"/>
      <c r="Q9" s="240"/>
      <c r="R9" s="240"/>
      <c r="S9" s="210" t="s">
        <v>344</v>
      </c>
      <c r="T9" s="210" t="s">
        <v>345</v>
      </c>
    </row>
    <row r="10" spans="1:20" s="235" customFormat="1" ht="4.6500000000000004" customHeight="1">
      <c r="A10" s="21"/>
      <c r="B10" s="21"/>
      <c r="C10" s="29"/>
      <c r="D10" s="29"/>
      <c r="E10" s="108"/>
      <c r="F10" s="108"/>
      <c r="G10" s="21"/>
      <c r="H10" s="29"/>
      <c r="I10" s="29"/>
      <c r="J10" s="29"/>
      <c r="K10" s="29"/>
      <c r="L10" s="108"/>
      <c r="M10" s="108"/>
      <c r="N10" s="21"/>
      <c r="O10" s="21"/>
      <c r="P10" s="21"/>
      <c r="Q10" s="29"/>
      <c r="R10" s="29"/>
      <c r="S10" s="108"/>
      <c r="T10" s="108"/>
    </row>
    <row r="11" spans="1:20" s="21" customFormat="1" ht="9.9" customHeight="1">
      <c r="A11" s="213">
        <v>1</v>
      </c>
      <c r="B11" s="212"/>
      <c r="C11" s="89" t="s">
        <v>33</v>
      </c>
      <c r="D11" s="185">
        <v>2860.7660000000001</v>
      </c>
      <c r="E11" s="241">
        <v>84.846221809902232</v>
      </c>
      <c r="F11" s="242">
        <v>84.846221809902232</v>
      </c>
      <c r="H11" s="213">
        <v>1</v>
      </c>
      <c r="I11" s="212"/>
      <c r="J11" s="89" t="s">
        <v>33</v>
      </c>
      <c r="K11" s="185">
        <v>19296.421999999999</v>
      </c>
      <c r="L11" s="241">
        <v>91.192287085718249</v>
      </c>
      <c r="M11" s="242">
        <v>91.192287085718249</v>
      </c>
      <c r="O11" s="213">
        <v>1</v>
      </c>
      <c r="P11" s="212"/>
      <c r="Q11" s="89" t="s">
        <v>33</v>
      </c>
      <c r="R11" s="185">
        <v>84224.755480000007</v>
      </c>
      <c r="S11" s="241">
        <v>91.585873782741558</v>
      </c>
      <c r="T11" s="242">
        <v>91.585873782741558</v>
      </c>
    </row>
    <row r="12" spans="1:20" s="21" customFormat="1" ht="9.9" customHeight="1">
      <c r="A12" s="213">
        <v>2</v>
      </c>
      <c r="B12" s="212"/>
      <c r="C12" s="89" t="s">
        <v>34</v>
      </c>
      <c r="D12" s="185">
        <v>510.94099999999997</v>
      </c>
      <c r="E12" s="241">
        <v>15.153778190097775</v>
      </c>
      <c r="F12" s="242">
        <v>100</v>
      </c>
      <c r="H12" s="213">
        <v>2</v>
      </c>
      <c r="I12" s="212"/>
      <c r="J12" s="89" t="s">
        <v>34</v>
      </c>
      <c r="K12" s="185">
        <v>841.81</v>
      </c>
      <c r="L12" s="241">
        <v>3.978280491151597</v>
      </c>
      <c r="M12" s="242">
        <v>95.170567576869843</v>
      </c>
      <c r="O12" s="213">
        <v>2</v>
      </c>
      <c r="P12" s="212"/>
      <c r="Q12" s="89" t="s">
        <v>34</v>
      </c>
      <c r="R12" s="185">
        <v>7541.6425999999992</v>
      </c>
      <c r="S12" s="241">
        <v>8.200770941296021</v>
      </c>
      <c r="T12" s="242">
        <v>99.786644724037586</v>
      </c>
    </row>
    <row r="13" spans="1:20" s="21" customFormat="1" ht="9.9" customHeight="1">
      <c r="A13" s="213">
        <v>3</v>
      </c>
      <c r="B13" s="212"/>
      <c r="C13" s="89" t="s">
        <v>31</v>
      </c>
      <c r="D13" s="185" t="s">
        <v>69</v>
      </c>
      <c r="E13" s="241" t="s">
        <v>69</v>
      </c>
      <c r="F13" s="242" t="s">
        <v>69</v>
      </c>
      <c r="H13" s="213">
        <v>3</v>
      </c>
      <c r="I13" s="212"/>
      <c r="J13" s="89" t="s">
        <v>30</v>
      </c>
      <c r="K13" s="185">
        <v>1021.915</v>
      </c>
      <c r="L13" s="241">
        <v>4.8294324231301413</v>
      </c>
      <c r="M13" s="242">
        <v>99.999999999999986</v>
      </c>
      <c r="O13" s="213">
        <v>3</v>
      </c>
      <c r="P13" s="212"/>
      <c r="Q13" s="89" t="s">
        <v>29</v>
      </c>
      <c r="R13" s="185">
        <v>196.20707000000002</v>
      </c>
      <c r="S13" s="241">
        <v>0.21335527596240567</v>
      </c>
      <c r="T13" s="242">
        <v>99.999999999999986</v>
      </c>
    </row>
    <row r="14" spans="1:20" s="21" customFormat="1" ht="9.9" customHeight="1">
      <c r="A14" s="213">
        <v>4</v>
      </c>
      <c r="B14" s="212"/>
      <c r="C14" s="89" t="s">
        <v>29</v>
      </c>
      <c r="D14" s="185" t="s">
        <v>69</v>
      </c>
      <c r="E14" s="241" t="s">
        <v>69</v>
      </c>
      <c r="F14" s="242" t="s">
        <v>69</v>
      </c>
      <c r="H14" s="213">
        <v>4</v>
      </c>
      <c r="I14" s="212"/>
      <c r="J14" s="89" t="s">
        <v>31</v>
      </c>
      <c r="K14" s="185" t="s">
        <v>69</v>
      </c>
      <c r="L14" s="241" t="s">
        <v>69</v>
      </c>
      <c r="M14" s="242" t="s">
        <v>69</v>
      </c>
      <c r="O14" s="213">
        <v>4</v>
      </c>
      <c r="P14" s="212"/>
      <c r="Q14" s="89" t="s">
        <v>32</v>
      </c>
      <c r="R14" s="185" t="s">
        <v>69</v>
      </c>
      <c r="S14" s="241" t="s">
        <v>69</v>
      </c>
      <c r="T14" s="242" t="s">
        <v>69</v>
      </c>
    </row>
    <row r="15" spans="1:20" s="21" customFormat="1" ht="9.9" customHeight="1">
      <c r="A15" s="213">
        <v>5</v>
      </c>
      <c r="B15" s="212"/>
      <c r="C15" s="89" t="s">
        <v>346</v>
      </c>
      <c r="D15" s="185" t="s">
        <v>69</v>
      </c>
      <c r="E15" s="241" t="s">
        <v>69</v>
      </c>
      <c r="F15" s="242" t="s">
        <v>69</v>
      </c>
      <c r="H15" s="213">
        <v>5</v>
      </c>
      <c r="I15" s="212"/>
      <c r="J15" s="89" t="s">
        <v>32</v>
      </c>
      <c r="K15" s="185" t="s">
        <v>69</v>
      </c>
      <c r="L15" s="241" t="s">
        <v>69</v>
      </c>
      <c r="M15" s="242" t="s">
        <v>69</v>
      </c>
      <c r="O15" s="213">
        <v>5</v>
      </c>
      <c r="P15" s="212"/>
      <c r="Q15" s="89" t="s">
        <v>35</v>
      </c>
      <c r="R15" s="185" t="s">
        <v>69</v>
      </c>
      <c r="S15" s="241" t="s">
        <v>69</v>
      </c>
      <c r="T15" s="242" t="s">
        <v>69</v>
      </c>
    </row>
    <row r="16" spans="1:20" s="21" customFormat="1" ht="9.9" customHeight="1">
      <c r="A16" s="213">
        <v>6</v>
      </c>
      <c r="B16" s="212"/>
      <c r="C16" s="89" t="s">
        <v>30</v>
      </c>
      <c r="D16" s="185" t="s">
        <v>69</v>
      </c>
      <c r="E16" s="241" t="s">
        <v>69</v>
      </c>
      <c r="F16" s="242" t="s">
        <v>69</v>
      </c>
      <c r="H16" s="213">
        <v>6</v>
      </c>
      <c r="I16" s="212"/>
      <c r="J16" s="89" t="s">
        <v>29</v>
      </c>
      <c r="K16" s="185" t="s">
        <v>69</v>
      </c>
      <c r="L16" s="241" t="s">
        <v>69</v>
      </c>
      <c r="M16" s="242" t="s">
        <v>69</v>
      </c>
      <c r="O16" s="213">
        <v>6</v>
      </c>
      <c r="P16" s="212"/>
      <c r="Q16" s="89" t="s">
        <v>346</v>
      </c>
      <c r="R16" s="185" t="s">
        <v>69</v>
      </c>
      <c r="S16" s="241" t="s">
        <v>69</v>
      </c>
      <c r="T16" s="242" t="s">
        <v>69</v>
      </c>
    </row>
    <row r="17" spans="1:20" s="21" customFormat="1" ht="9.9" customHeight="1">
      <c r="A17" s="213">
        <v>7</v>
      </c>
      <c r="B17" s="212"/>
      <c r="C17" s="89" t="s">
        <v>32</v>
      </c>
      <c r="D17" s="185" t="s">
        <v>69</v>
      </c>
      <c r="E17" s="241" t="s">
        <v>69</v>
      </c>
      <c r="F17" s="242" t="s">
        <v>69</v>
      </c>
      <c r="H17" s="213">
        <v>7</v>
      </c>
      <c r="I17" s="212"/>
      <c r="J17" s="89" t="s">
        <v>346</v>
      </c>
      <c r="K17" s="185" t="s">
        <v>69</v>
      </c>
      <c r="L17" s="241" t="s">
        <v>69</v>
      </c>
      <c r="M17" s="242" t="s">
        <v>69</v>
      </c>
      <c r="O17" s="213">
        <v>7</v>
      </c>
      <c r="P17" s="212"/>
      <c r="Q17" s="89" t="s">
        <v>30</v>
      </c>
      <c r="R17" s="185" t="s">
        <v>69</v>
      </c>
      <c r="S17" s="241" t="s">
        <v>69</v>
      </c>
      <c r="T17" s="242" t="s">
        <v>69</v>
      </c>
    </row>
    <row r="18" spans="1:20" s="21" customFormat="1" ht="9.9" customHeight="1">
      <c r="A18" s="213">
        <v>7</v>
      </c>
      <c r="B18" s="212"/>
      <c r="C18" s="89" t="s">
        <v>35</v>
      </c>
      <c r="D18" s="185" t="s">
        <v>69</v>
      </c>
      <c r="E18" s="241" t="s">
        <v>69</v>
      </c>
      <c r="F18" s="242" t="s">
        <v>69</v>
      </c>
      <c r="H18" s="213">
        <v>7</v>
      </c>
      <c r="I18" s="212"/>
      <c r="J18" s="89" t="s">
        <v>35</v>
      </c>
      <c r="K18" s="185" t="s">
        <v>69</v>
      </c>
      <c r="L18" s="241" t="s">
        <v>69</v>
      </c>
      <c r="M18" s="242" t="s">
        <v>69</v>
      </c>
      <c r="O18" s="213">
        <v>7</v>
      </c>
      <c r="P18" s="212"/>
      <c r="Q18" s="89" t="s">
        <v>31</v>
      </c>
      <c r="R18" s="185" t="s">
        <v>69</v>
      </c>
      <c r="S18" s="241" t="s">
        <v>69</v>
      </c>
      <c r="T18" s="242" t="s">
        <v>69</v>
      </c>
    </row>
    <row r="19" spans="1:20" s="21" customFormat="1" ht="9.9" customHeight="1">
      <c r="A19" s="213"/>
      <c r="B19" s="212"/>
      <c r="C19" s="89"/>
      <c r="D19" s="185"/>
      <c r="E19" s="241"/>
      <c r="F19" s="242"/>
      <c r="H19" s="213"/>
      <c r="I19" s="212"/>
      <c r="J19" s="89"/>
      <c r="K19" s="185"/>
      <c r="L19" s="241"/>
      <c r="M19" s="242"/>
      <c r="O19" s="213"/>
      <c r="P19" s="212"/>
      <c r="Q19" s="89"/>
      <c r="R19" s="185"/>
      <c r="S19" s="241"/>
      <c r="T19" s="242"/>
    </row>
    <row r="20" spans="1:20" s="247" customFormat="1" ht="6.75" customHeight="1">
      <c r="A20" s="243"/>
      <c r="B20" s="243"/>
      <c r="C20" s="244"/>
      <c r="D20" s="245"/>
      <c r="E20" s="246"/>
      <c r="F20" s="246"/>
      <c r="G20" s="235"/>
      <c r="H20" s="243"/>
      <c r="I20" s="243"/>
      <c r="J20" s="244"/>
      <c r="K20" s="245"/>
      <c r="L20" s="243"/>
      <c r="M20" s="246"/>
      <c r="O20" s="248"/>
      <c r="P20" s="248"/>
      <c r="Q20" s="244"/>
      <c r="R20" s="245"/>
      <c r="S20" s="249"/>
      <c r="T20" s="249"/>
    </row>
    <row r="21" spans="1:20" s="235" customFormat="1" ht="13.65" customHeight="1">
      <c r="D21" s="250"/>
    </row>
    <row r="22" spans="1:20" s="236" customFormat="1" ht="12.15" customHeight="1">
      <c r="A22" s="204" t="s">
        <v>324</v>
      </c>
      <c r="B22" s="204"/>
      <c r="C22" s="204"/>
      <c r="D22" s="204"/>
      <c r="E22" s="204"/>
      <c r="F22" s="204"/>
      <c r="H22" s="204" t="s">
        <v>347</v>
      </c>
      <c r="I22" s="204"/>
      <c r="J22" s="204"/>
      <c r="K22" s="204"/>
      <c r="L22" s="204"/>
      <c r="M22" s="204"/>
      <c r="O22" s="204" t="s">
        <v>348</v>
      </c>
      <c r="P22" s="204"/>
      <c r="Q22" s="204"/>
      <c r="R22" s="204"/>
      <c r="S22" s="204"/>
      <c r="T22" s="204"/>
    </row>
    <row r="23" spans="1:20" s="235" customFormat="1" ht="9" customHeight="1" thickBot="1"/>
    <row r="24" spans="1:20" s="239" customFormat="1" ht="12.9" customHeight="1">
      <c r="A24" s="104" t="s">
        <v>1</v>
      </c>
      <c r="B24" s="104"/>
      <c r="C24" s="238"/>
      <c r="D24" s="238" t="s">
        <v>332</v>
      </c>
      <c r="E24" s="207" t="s">
        <v>342</v>
      </c>
      <c r="F24" s="207" t="s">
        <v>343</v>
      </c>
      <c r="G24" s="78"/>
      <c r="H24" s="104" t="s">
        <v>1</v>
      </c>
      <c r="I24" s="104"/>
      <c r="J24" s="238"/>
      <c r="K24" s="238" t="s">
        <v>332</v>
      </c>
      <c r="L24" s="207" t="s">
        <v>342</v>
      </c>
      <c r="M24" s="207" t="s">
        <v>343</v>
      </c>
      <c r="N24" s="78"/>
      <c r="O24" s="104" t="s">
        <v>1</v>
      </c>
      <c r="P24" s="104"/>
      <c r="Q24" s="238"/>
      <c r="R24" s="238" t="s">
        <v>332</v>
      </c>
      <c r="S24" s="207" t="s">
        <v>342</v>
      </c>
      <c r="T24" s="207" t="s">
        <v>343</v>
      </c>
    </row>
    <row r="25" spans="1:20" s="235" customFormat="1" ht="12.9" customHeight="1">
      <c r="A25" s="240"/>
      <c r="B25" s="240"/>
      <c r="C25" s="240"/>
      <c r="D25" s="240"/>
      <c r="E25" s="210" t="s">
        <v>344</v>
      </c>
      <c r="F25" s="210" t="s">
        <v>345</v>
      </c>
      <c r="G25" s="78"/>
      <c r="H25" s="240"/>
      <c r="I25" s="240"/>
      <c r="J25" s="240"/>
      <c r="K25" s="240"/>
      <c r="L25" s="210" t="s">
        <v>344</v>
      </c>
      <c r="M25" s="210" t="s">
        <v>345</v>
      </c>
      <c r="N25" s="78"/>
      <c r="O25" s="240"/>
      <c r="P25" s="240"/>
      <c r="Q25" s="240"/>
      <c r="R25" s="240"/>
      <c r="S25" s="210" t="s">
        <v>344</v>
      </c>
      <c r="T25" s="210" t="s">
        <v>345</v>
      </c>
    </row>
    <row r="26" spans="1:20" s="235" customFormat="1" ht="5.25" customHeight="1">
      <c r="A26" s="21"/>
      <c r="B26" s="21"/>
      <c r="C26" s="29"/>
      <c r="D26" s="29"/>
      <c r="E26" s="108"/>
      <c r="F26" s="108"/>
      <c r="G26" s="21"/>
      <c r="H26" s="29"/>
      <c r="I26" s="29"/>
      <c r="J26" s="29"/>
      <c r="K26" s="29"/>
      <c r="L26" s="108"/>
      <c r="M26" s="108"/>
      <c r="N26" s="21"/>
      <c r="O26" s="29"/>
      <c r="P26" s="29"/>
      <c r="Q26" s="29"/>
      <c r="R26" s="29"/>
      <c r="S26" s="108"/>
      <c r="T26" s="108"/>
    </row>
    <row r="27" spans="1:20" s="21" customFormat="1" ht="9.9" customHeight="1">
      <c r="A27" s="213">
        <v>1</v>
      </c>
      <c r="B27" s="212"/>
      <c r="C27" s="89" t="s">
        <v>29</v>
      </c>
      <c r="D27" s="185">
        <v>1616362.7439999999</v>
      </c>
      <c r="E27" s="241">
        <v>57.840294960584373</v>
      </c>
      <c r="F27" s="242">
        <v>57.840294960584373</v>
      </c>
      <c r="H27" s="213">
        <v>1</v>
      </c>
      <c r="I27" s="212"/>
      <c r="J27" s="89" t="s">
        <v>29</v>
      </c>
      <c r="K27" s="185">
        <v>518851.98781999998</v>
      </c>
      <c r="L27" s="241">
        <v>64.003121626125832</v>
      </c>
      <c r="M27" s="242">
        <v>64.003121626125832</v>
      </c>
      <c r="O27" s="213">
        <v>1</v>
      </c>
      <c r="P27" s="212"/>
      <c r="Q27" s="89" t="s">
        <v>30</v>
      </c>
      <c r="R27" s="185">
        <v>280900.46038999996</v>
      </c>
      <c r="S27" s="241">
        <v>88.143266800186453</v>
      </c>
      <c r="T27" s="242">
        <v>88.143266800186453</v>
      </c>
    </row>
    <row r="28" spans="1:20" s="21" customFormat="1" ht="9.9" customHeight="1">
      <c r="A28" s="213">
        <v>2</v>
      </c>
      <c r="B28" s="212"/>
      <c r="C28" s="89" t="s">
        <v>33</v>
      </c>
      <c r="D28" s="185">
        <v>410213.68</v>
      </c>
      <c r="E28" s="241">
        <v>14.679180361055616</v>
      </c>
      <c r="F28" s="242">
        <v>72.519475321639987</v>
      </c>
      <c r="H28" s="213">
        <v>2</v>
      </c>
      <c r="I28" s="212"/>
      <c r="J28" s="89" t="s">
        <v>34</v>
      </c>
      <c r="K28" s="185">
        <v>103993.71253</v>
      </c>
      <c r="L28" s="241">
        <v>12.828171400817737</v>
      </c>
      <c r="M28" s="242">
        <v>76.83129302694357</v>
      </c>
      <c r="O28" s="213">
        <v>2</v>
      </c>
      <c r="P28" s="212"/>
      <c r="Q28" s="89" t="s">
        <v>346</v>
      </c>
      <c r="R28" s="185">
        <v>37730.920439999994</v>
      </c>
      <c r="S28" s="241">
        <v>11.839519886660618</v>
      </c>
      <c r="T28" s="242">
        <v>99.982786686847078</v>
      </c>
    </row>
    <row r="29" spans="1:20" s="21" customFormat="1" ht="9.9" customHeight="1">
      <c r="A29" s="213">
        <v>3</v>
      </c>
      <c r="B29" s="212"/>
      <c r="C29" s="89" t="s">
        <v>34</v>
      </c>
      <c r="D29" s="185">
        <v>371089.89899999998</v>
      </c>
      <c r="E29" s="241">
        <v>13.279166013154198</v>
      </c>
      <c r="F29" s="242">
        <v>85.798641334794183</v>
      </c>
      <c r="H29" s="213">
        <v>3</v>
      </c>
      <c r="I29" s="212"/>
      <c r="J29" s="89" t="s">
        <v>35</v>
      </c>
      <c r="K29" s="185">
        <v>86648.34216</v>
      </c>
      <c r="L29" s="241">
        <v>10.68852873681691</v>
      </c>
      <c r="M29" s="242">
        <v>87.519821763760476</v>
      </c>
      <c r="O29" s="213">
        <v>3</v>
      </c>
      <c r="P29" s="212"/>
      <c r="Q29" s="89" t="s">
        <v>29</v>
      </c>
      <c r="R29" s="185">
        <v>54.856459999999998</v>
      </c>
      <c r="S29" s="241">
        <v>1.721331315292458E-2</v>
      </c>
      <c r="T29" s="242">
        <v>100</v>
      </c>
    </row>
    <row r="30" spans="1:20" s="21" customFormat="1" ht="9.9" customHeight="1">
      <c r="A30" s="213">
        <v>4</v>
      </c>
      <c r="B30" s="212"/>
      <c r="C30" s="89" t="s">
        <v>35</v>
      </c>
      <c r="D30" s="185">
        <v>224041.03</v>
      </c>
      <c r="E30" s="241">
        <v>8.0171355758946703</v>
      </c>
      <c r="F30" s="242">
        <v>93.815776910688854</v>
      </c>
      <c r="H30" s="213">
        <v>4</v>
      </c>
      <c r="I30" s="212"/>
      <c r="J30" s="89" t="s">
        <v>30</v>
      </c>
      <c r="K30" s="185">
        <v>66658.159090000001</v>
      </c>
      <c r="L30" s="241">
        <v>8.2226345157436107</v>
      </c>
      <c r="M30" s="242">
        <v>95.742456279504083</v>
      </c>
      <c r="O30" s="213">
        <v>4</v>
      </c>
      <c r="P30" s="212"/>
      <c r="Q30" s="89" t="s">
        <v>31</v>
      </c>
      <c r="R30" s="185" t="s">
        <v>69</v>
      </c>
      <c r="S30" s="241" t="s">
        <v>69</v>
      </c>
      <c r="T30" s="242" t="s">
        <v>69</v>
      </c>
    </row>
    <row r="31" spans="1:20" s="21" customFormat="1" ht="9.9" customHeight="1">
      <c r="A31" s="213">
        <v>5</v>
      </c>
      <c r="B31" s="212"/>
      <c r="C31" s="89" t="s">
        <v>30</v>
      </c>
      <c r="D31" s="185">
        <v>109864.41099999999</v>
      </c>
      <c r="E31" s="241">
        <v>3.9314132681536669</v>
      </c>
      <c r="F31" s="242">
        <v>97.747190178842516</v>
      </c>
      <c r="H31" s="213">
        <v>5</v>
      </c>
      <c r="I31" s="212"/>
      <c r="J31" s="89" t="s">
        <v>31</v>
      </c>
      <c r="K31" s="185">
        <v>27921.3809</v>
      </c>
      <c r="L31" s="241">
        <v>3.4442491879438495</v>
      </c>
      <c r="M31" s="242">
        <v>99.186705467447936</v>
      </c>
      <c r="O31" s="213">
        <v>5</v>
      </c>
      <c r="P31" s="212"/>
      <c r="Q31" s="89" t="s">
        <v>32</v>
      </c>
      <c r="R31" s="185" t="s">
        <v>69</v>
      </c>
      <c r="S31" s="241" t="s">
        <v>69</v>
      </c>
      <c r="T31" s="242" t="s">
        <v>69</v>
      </c>
    </row>
    <row r="32" spans="1:20" s="21" customFormat="1" ht="9.9" customHeight="1">
      <c r="A32" s="213">
        <v>6</v>
      </c>
      <c r="B32" s="212"/>
      <c r="C32" s="89" t="s">
        <v>31</v>
      </c>
      <c r="D32" s="185">
        <v>58422.839</v>
      </c>
      <c r="E32" s="241">
        <v>2.0906162634213326</v>
      </c>
      <c r="F32" s="242">
        <v>99.837806442263854</v>
      </c>
      <c r="H32" s="213">
        <v>6</v>
      </c>
      <c r="I32" s="212"/>
      <c r="J32" s="89" t="s">
        <v>28</v>
      </c>
      <c r="K32" s="185">
        <v>3769.2126499999999</v>
      </c>
      <c r="L32" s="241">
        <v>0.46495220474393456</v>
      </c>
      <c r="M32" s="242">
        <v>99.651657672191874</v>
      </c>
      <c r="O32" s="213">
        <v>6</v>
      </c>
      <c r="P32" s="212"/>
      <c r="Q32" s="89" t="s">
        <v>33</v>
      </c>
      <c r="R32" s="185" t="s">
        <v>69</v>
      </c>
      <c r="S32" s="241" t="s">
        <v>69</v>
      </c>
      <c r="T32" s="242" t="s">
        <v>69</v>
      </c>
    </row>
    <row r="33" spans="1:20" s="21" customFormat="1" ht="9.9" customHeight="1">
      <c r="A33" s="213">
        <v>7</v>
      </c>
      <c r="B33" s="212"/>
      <c r="C33" s="89" t="s">
        <v>28</v>
      </c>
      <c r="D33" s="185">
        <v>4532.5429999999997</v>
      </c>
      <c r="E33" s="241">
        <v>0.16219355773615377</v>
      </c>
      <c r="F33" s="242">
        <v>100.00000000000001</v>
      </c>
      <c r="H33" s="213">
        <v>7</v>
      </c>
      <c r="I33" s="212"/>
      <c r="J33" s="89" t="s">
        <v>33</v>
      </c>
      <c r="K33" s="185">
        <v>2823.8952199999999</v>
      </c>
      <c r="L33" s="241">
        <v>0.34834232780813207</v>
      </c>
      <c r="M33" s="242">
        <v>100</v>
      </c>
      <c r="O33" s="213">
        <v>7</v>
      </c>
      <c r="P33" s="212"/>
      <c r="Q33" s="89" t="s">
        <v>34</v>
      </c>
      <c r="R33" s="185" t="s">
        <v>69</v>
      </c>
      <c r="S33" s="241" t="s">
        <v>69</v>
      </c>
      <c r="T33" s="242" t="s">
        <v>69</v>
      </c>
    </row>
    <row r="34" spans="1:20" s="21" customFormat="1" ht="9.9" customHeight="1">
      <c r="A34" s="213">
        <v>8</v>
      </c>
      <c r="B34" s="212"/>
      <c r="C34" s="89" t="s">
        <v>32</v>
      </c>
      <c r="D34" s="185" t="s">
        <v>69</v>
      </c>
      <c r="E34" s="241" t="s">
        <v>69</v>
      </c>
      <c r="F34" s="242" t="s">
        <v>69</v>
      </c>
      <c r="H34" s="213">
        <v>8</v>
      </c>
      <c r="I34" s="212"/>
      <c r="J34" s="89" t="s">
        <v>32</v>
      </c>
      <c r="K34" s="185" t="s">
        <v>69</v>
      </c>
      <c r="L34" s="241" t="s">
        <v>69</v>
      </c>
      <c r="M34" s="242" t="s">
        <v>69</v>
      </c>
      <c r="O34" s="213">
        <v>8</v>
      </c>
      <c r="P34" s="212"/>
      <c r="Q34" s="89" t="s">
        <v>35</v>
      </c>
      <c r="R34" s="185" t="s">
        <v>69</v>
      </c>
      <c r="S34" s="241" t="s">
        <v>69</v>
      </c>
      <c r="T34" s="242" t="s">
        <v>69</v>
      </c>
    </row>
    <row r="35" spans="1:20" s="21" customFormat="1" ht="9.9" customHeight="1">
      <c r="A35" s="213"/>
      <c r="B35" s="212"/>
      <c r="C35" s="89"/>
      <c r="D35" s="185"/>
      <c r="E35" s="241"/>
      <c r="F35" s="242"/>
      <c r="H35" s="213"/>
      <c r="I35" s="212"/>
      <c r="J35" s="89"/>
      <c r="K35" s="185"/>
      <c r="L35" s="241"/>
      <c r="M35" s="242"/>
      <c r="O35" s="213"/>
      <c r="P35" s="212"/>
      <c r="Q35" s="89"/>
      <c r="R35" s="185"/>
      <c r="S35" s="241"/>
      <c r="T35" s="242"/>
    </row>
    <row r="36" spans="1:20" s="235" customFormat="1" ht="7.5" customHeight="1">
      <c r="A36" s="218"/>
      <c r="B36" s="218"/>
      <c r="C36" s="251"/>
      <c r="D36" s="252"/>
      <c r="E36" s="253"/>
      <c r="F36" s="253"/>
      <c r="G36" s="21"/>
      <c r="H36" s="218"/>
      <c r="I36" s="218"/>
      <c r="J36" s="251"/>
      <c r="K36" s="254"/>
      <c r="L36" s="253"/>
      <c r="M36" s="218"/>
      <c r="N36" s="21"/>
      <c r="O36" s="218"/>
      <c r="P36" s="218"/>
      <c r="Q36" s="251"/>
      <c r="R36" s="254"/>
      <c r="S36" s="253"/>
      <c r="T36" s="218"/>
    </row>
    <row r="37" spans="1:20" s="255" customFormat="1" ht="11.25" customHeight="1">
      <c r="A37" s="118"/>
      <c r="B37" s="118"/>
      <c r="D37" s="256"/>
      <c r="E37" s="257"/>
      <c r="F37" s="256"/>
      <c r="G37" s="25"/>
    </row>
    <row r="38" spans="1:20" ht="16.8">
      <c r="A38" s="204" t="s">
        <v>349</v>
      </c>
      <c r="B38" s="204"/>
      <c r="C38" s="204"/>
      <c r="D38" s="204"/>
      <c r="E38" s="204"/>
      <c r="F38" s="204"/>
      <c r="H38" s="204" t="s">
        <v>350</v>
      </c>
      <c r="I38" s="204"/>
      <c r="J38" s="204"/>
      <c r="K38" s="204"/>
      <c r="L38" s="204"/>
      <c r="M38" s="204"/>
    </row>
    <row r="39" spans="1:20" ht="13.8" thickBot="1">
      <c r="A39" s="235"/>
      <c r="B39" s="235"/>
      <c r="C39" s="235"/>
      <c r="D39" s="235"/>
      <c r="E39" s="235"/>
      <c r="F39" s="235"/>
      <c r="H39" s="235"/>
      <c r="I39" s="235"/>
      <c r="J39" s="235"/>
      <c r="K39" s="235"/>
      <c r="L39" s="235"/>
      <c r="M39" s="235"/>
      <c r="Q39" s="258"/>
    </row>
    <row r="40" spans="1:20" ht="13.8">
      <c r="A40" s="104" t="s">
        <v>1</v>
      </c>
      <c r="B40" s="104"/>
      <c r="C40" s="238"/>
      <c r="D40" s="238" t="s">
        <v>332</v>
      </c>
      <c r="E40" s="207" t="s">
        <v>342</v>
      </c>
      <c r="F40" s="207" t="s">
        <v>343</v>
      </c>
      <c r="G40" s="94"/>
      <c r="H40" s="104" t="s">
        <v>1</v>
      </c>
      <c r="I40" s="104"/>
      <c r="J40" s="238"/>
      <c r="K40" s="238" t="s">
        <v>332</v>
      </c>
      <c r="L40" s="207" t="s">
        <v>342</v>
      </c>
      <c r="M40" s="207" t="s">
        <v>343</v>
      </c>
      <c r="N40" s="15"/>
      <c r="O40" s="15"/>
      <c r="P40" s="15"/>
      <c r="Q40" s="15"/>
      <c r="R40" s="15"/>
      <c r="S40" s="15"/>
      <c r="T40" s="15"/>
    </row>
    <row r="41" spans="1:20" ht="13.8">
      <c r="A41" s="240"/>
      <c r="B41" s="240"/>
      <c r="C41" s="240"/>
      <c r="D41" s="240"/>
      <c r="E41" s="210" t="s">
        <v>344</v>
      </c>
      <c r="F41" s="210" t="s">
        <v>345</v>
      </c>
      <c r="G41" s="94"/>
      <c r="H41" s="240"/>
      <c r="I41" s="240"/>
      <c r="J41" s="240"/>
      <c r="K41" s="240"/>
      <c r="L41" s="210" t="s">
        <v>344</v>
      </c>
      <c r="M41" s="210" t="s">
        <v>345</v>
      </c>
      <c r="N41" s="15"/>
      <c r="O41" s="15"/>
      <c r="P41" s="15"/>
      <c r="Q41" s="15"/>
      <c r="R41" s="15"/>
      <c r="S41" s="15"/>
      <c r="T41" s="15"/>
    </row>
    <row r="42" spans="1:20">
      <c r="A42" s="21"/>
      <c r="B42" s="21"/>
      <c r="C42" s="29"/>
      <c r="D42" s="29"/>
      <c r="E42" s="108"/>
      <c r="F42" s="108"/>
      <c r="G42" s="15"/>
      <c r="H42" s="21"/>
      <c r="I42" s="21"/>
      <c r="J42" s="29"/>
      <c r="K42" s="29"/>
      <c r="L42" s="108"/>
      <c r="M42" s="108"/>
      <c r="N42" s="15"/>
      <c r="O42" s="15"/>
      <c r="P42" s="15"/>
      <c r="Q42" s="15"/>
      <c r="R42" s="15"/>
      <c r="S42" s="15"/>
      <c r="T42" s="15"/>
    </row>
    <row r="43" spans="1:20" ht="9.9" customHeight="1">
      <c r="A43" s="213">
        <v>1</v>
      </c>
      <c r="B43" s="212"/>
      <c r="C43" s="89" t="s">
        <v>32</v>
      </c>
      <c r="D43" s="185">
        <v>952854.98271999997</v>
      </c>
      <c r="E43" s="241">
        <v>91.87380869501122</v>
      </c>
      <c r="F43" s="242">
        <v>91.87380869501122</v>
      </c>
      <c r="G43" s="15"/>
      <c r="H43" s="213">
        <v>1</v>
      </c>
      <c r="I43" s="212"/>
      <c r="J43" s="89" t="s">
        <v>28</v>
      </c>
      <c r="K43" s="185">
        <v>2190094.2032399997</v>
      </c>
      <c r="L43" s="241">
        <v>42.668518131551423</v>
      </c>
      <c r="M43" s="242">
        <v>42.668518131551423</v>
      </c>
      <c r="N43" s="15"/>
      <c r="O43" s="15"/>
      <c r="P43" s="15"/>
      <c r="Q43" s="15"/>
      <c r="R43" s="15"/>
      <c r="S43" s="15"/>
      <c r="T43" s="15"/>
    </row>
    <row r="44" spans="1:20" ht="9.9" customHeight="1">
      <c r="A44" s="213">
        <v>2</v>
      </c>
      <c r="B44" s="212"/>
      <c r="C44" s="89" t="s">
        <v>28</v>
      </c>
      <c r="D44" s="185">
        <v>84279.535000000003</v>
      </c>
      <c r="E44" s="241">
        <v>8.1261913049887848</v>
      </c>
      <c r="F44" s="242">
        <v>100</v>
      </c>
      <c r="G44" s="15"/>
      <c r="H44" s="213">
        <v>2</v>
      </c>
      <c r="I44" s="212"/>
      <c r="J44" s="89" t="s">
        <v>33</v>
      </c>
      <c r="K44" s="185">
        <v>1083195.0089</v>
      </c>
      <c r="L44" s="241">
        <v>21.103350627055587</v>
      </c>
      <c r="M44" s="242">
        <v>63.771868758607013</v>
      </c>
      <c r="N44" s="15"/>
      <c r="O44" s="15"/>
      <c r="P44" s="15"/>
    </row>
    <row r="45" spans="1:20" ht="9.9" customHeight="1">
      <c r="A45" s="213">
        <v>3</v>
      </c>
      <c r="B45" s="212"/>
      <c r="C45" s="89" t="s">
        <v>30</v>
      </c>
      <c r="D45" s="185" t="s">
        <v>69</v>
      </c>
      <c r="E45" s="241" t="s">
        <v>69</v>
      </c>
      <c r="F45" s="242" t="s">
        <v>69</v>
      </c>
      <c r="G45" s="15"/>
      <c r="H45" s="213">
        <v>3</v>
      </c>
      <c r="I45" s="212"/>
      <c r="J45" s="89" t="s">
        <v>30</v>
      </c>
      <c r="K45" s="185">
        <v>857592.20555999991</v>
      </c>
      <c r="L45" s="241">
        <v>16.708043205757985</v>
      </c>
      <c r="M45" s="242">
        <v>80.479911964365002</v>
      </c>
      <c r="N45" s="15"/>
      <c r="O45" s="15"/>
      <c r="P45" s="15"/>
      <c r="Q45" s="15"/>
      <c r="R45" s="15"/>
      <c r="S45" s="15"/>
      <c r="T45" s="15"/>
    </row>
    <row r="46" spans="1:20" ht="9.9" customHeight="1">
      <c r="A46" s="213">
        <v>4</v>
      </c>
      <c r="B46" s="212"/>
      <c r="C46" s="89" t="s">
        <v>29</v>
      </c>
      <c r="D46" s="185" t="s">
        <v>69</v>
      </c>
      <c r="E46" s="241" t="s">
        <v>69</v>
      </c>
      <c r="F46" s="242" t="s">
        <v>69</v>
      </c>
      <c r="G46" s="15"/>
      <c r="H46" s="213">
        <v>4</v>
      </c>
      <c r="I46" s="212"/>
      <c r="J46" s="89" t="s">
        <v>32</v>
      </c>
      <c r="K46" s="185">
        <v>614327.09223000007</v>
      </c>
      <c r="L46" s="241">
        <v>11.968629767039547</v>
      </c>
      <c r="M46" s="242">
        <v>92.448541731404546</v>
      </c>
      <c r="N46" s="15"/>
      <c r="O46" s="15"/>
      <c r="P46" s="15"/>
      <c r="Q46" s="15"/>
      <c r="R46" s="15"/>
      <c r="S46" s="15"/>
      <c r="T46" s="15"/>
    </row>
    <row r="47" spans="1:20" ht="9.9" customHeight="1">
      <c r="A47" s="213">
        <v>5</v>
      </c>
      <c r="B47" s="212"/>
      <c r="C47" s="89" t="s">
        <v>31</v>
      </c>
      <c r="D47" s="185" t="s">
        <v>69</v>
      </c>
      <c r="E47" s="241" t="s">
        <v>69</v>
      </c>
      <c r="F47" s="242" t="s">
        <v>69</v>
      </c>
      <c r="G47" s="15"/>
      <c r="H47" s="213">
        <v>5</v>
      </c>
      <c r="I47" s="212"/>
      <c r="J47" s="89" t="s">
        <v>29</v>
      </c>
      <c r="K47" s="185">
        <v>224228.58175000001</v>
      </c>
      <c r="L47" s="241">
        <v>4.3685341442655234</v>
      </c>
      <c r="M47" s="242">
        <v>96.817075875670071</v>
      </c>
      <c r="N47" s="15"/>
      <c r="O47" s="15"/>
      <c r="P47" s="15"/>
      <c r="Q47" s="15"/>
      <c r="R47" s="15"/>
      <c r="S47" s="15"/>
      <c r="T47" s="15"/>
    </row>
    <row r="48" spans="1:20" ht="9.9" customHeight="1">
      <c r="A48" s="213">
        <v>6</v>
      </c>
      <c r="B48" s="212"/>
      <c r="C48" s="89" t="s">
        <v>33</v>
      </c>
      <c r="D48" s="185" t="s">
        <v>69</v>
      </c>
      <c r="E48" s="241" t="s">
        <v>69</v>
      </c>
      <c r="F48" s="242" t="s">
        <v>69</v>
      </c>
      <c r="G48" s="15"/>
      <c r="H48" s="213">
        <v>6</v>
      </c>
      <c r="I48" s="212"/>
      <c r="J48" s="89" t="s">
        <v>31</v>
      </c>
      <c r="K48" s="185">
        <v>123822.55819</v>
      </c>
      <c r="L48" s="241">
        <v>2.4123734318866314</v>
      </c>
      <c r="M48" s="242">
        <v>99.229449307556706</v>
      </c>
      <c r="N48" s="15"/>
      <c r="O48" s="15"/>
      <c r="P48" s="15"/>
      <c r="Q48" s="15"/>
      <c r="R48" s="15"/>
      <c r="S48" s="15"/>
      <c r="T48" s="15"/>
    </row>
    <row r="49" spans="1:20" ht="9.9" customHeight="1">
      <c r="A49" s="213">
        <v>7</v>
      </c>
      <c r="B49" s="212"/>
      <c r="C49" s="89" t="s">
        <v>34</v>
      </c>
      <c r="D49" s="185" t="s">
        <v>69</v>
      </c>
      <c r="E49" s="241" t="s">
        <v>69</v>
      </c>
      <c r="F49" s="242" t="s">
        <v>69</v>
      </c>
      <c r="G49" s="15"/>
      <c r="H49" s="213">
        <v>7</v>
      </c>
      <c r="I49" s="212"/>
      <c r="J49" s="89" t="s">
        <v>34</v>
      </c>
      <c r="K49" s="185">
        <v>39550.907289999996</v>
      </c>
      <c r="L49" s="241">
        <v>0.77055069244331587</v>
      </c>
      <c r="M49" s="242">
        <v>100.00000000000003</v>
      </c>
      <c r="N49" s="15"/>
      <c r="O49" s="15"/>
      <c r="P49" s="15"/>
      <c r="Q49" s="15"/>
      <c r="R49" s="15"/>
      <c r="S49" s="15"/>
      <c r="T49" s="15"/>
    </row>
    <row r="50" spans="1:20" ht="9.9" customHeight="1">
      <c r="A50" s="213">
        <v>8</v>
      </c>
      <c r="B50" s="212"/>
      <c r="C50" s="89" t="s">
        <v>35</v>
      </c>
      <c r="D50" s="185" t="s">
        <v>69</v>
      </c>
      <c r="E50" s="241" t="s">
        <v>69</v>
      </c>
      <c r="F50" s="242" t="s">
        <v>69</v>
      </c>
      <c r="G50" s="15"/>
      <c r="H50" s="213">
        <v>8</v>
      </c>
      <c r="I50" s="212"/>
      <c r="J50" s="89" t="s">
        <v>35</v>
      </c>
      <c r="K50" s="185" t="s">
        <v>69</v>
      </c>
      <c r="L50" s="241" t="s">
        <v>69</v>
      </c>
      <c r="M50" s="242" t="s">
        <v>69</v>
      </c>
      <c r="N50" s="15"/>
      <c r="O50" s="15"/>
      <c r="P50" s="15"/>
      <c r="Q50" s="15"/>
      <c r="R50" s="15"/>
      <c r="S50" s="15"/>
      <c r="T50" s="15"/>
    </row>
    <row r="51" spans="1:20" ht="9.9" customHeight="1">
      <c r="A51" s="213"/>
      <c r="B51" s="212"/>
      <c r="C51" s="89"/>
      <c r="D51" s="185"/>
      <c r="E51" s="241"/>
      <c r="F51" s="242"/>
      <c r="G51" s="15"/>
      <c r="H51" s="213"/>
      <c r="I51" s="212"/>
      <c r="J51" s="89"/>
      <c r="K51" s="185"/>
      <c r="L51" s="241"/>
      <c r="M51" s="242"/>
      <c r="N51" s="15"/>
      <c r="O51" s="15"/>
      <c r="P51" s="15"/>
      <c r="Q51" s="15"/>
      <c r="R51" s="15"/>
      <c r="S51" s="15"/>
      <c r="T51" s="15"/>
    </row>
    <row r="52" spans="1:20" ht="6.75" customHeight="1">
      <c r="A52" s="218"/>
      <c r="B52" s="218"/>
      <c r="C52" s="251"/>
      <c r="D52" s="252"/>
      <c r="E52" s="253"/>
      <c r="F52" s="253"/>
      <c r="G52" s="15"/>
      <c r="H52" s="218"/>
      <c r="I52" s="218"/>
      <c r="J52" s="251"/>
      <c r="K52" s="252"/>
      <c r="L52" s="253"/>
      <c r="M52" s="253"/>
      <c r="N52" s="15"/>
      <c r="O52" s="15"/>
      <c r="P52" s="15"/>
      <c r="Q52" s="15"/>
      <c r="R52" s="15"/>
      <c r="S52" s="15"/>
      <c r="T52" s="15"/>
    </row>
    <row r="53" spans="1:20">
      <c r="A53" s="15" t="s">
        <v>351</v>
      </c>
      <c r="B53" s="26"/>
      <c r="C53" s="15"/>
      <c r="D53" s="15"/>
      <c r="E53" s="15"/>
      <c r="F53" s="15"/>
      <c r="G53" s="15"/>
      <c r="H53" s="15"/>
      <c r="I53" s="15"/>
      <c r="J53" s="15"/>
      <c r="K53" s="15"/>
      <c r="L53" s="15"/>
      <c r="M53" s="15"/>
      <c r="N53" s="15"/>
      <c r="O53" s="15"/>
      <c r="P53" s="15"/>
      <c r="Q53" s="259"/>
      <c r="R53" s="15"/>
      <c r="S53" s="15"/>
      <c r="T53" s="15"/>
    </row>
    <row r="54" spans="1:20">
      <c r="A54" s="15" t="s">
        <v>352</v>
      </c>
      <c r="B54" s="16"/>
      <c r="C54" s="15"/>
      <c r="D54" s="15"/>
      <c r="E54" s="15"/>
      <c r="F54" s="15"/>
      <c r="G54" s="15"/>
      <c r="H54" s="15"/>
      <c r="I54" s="15"/>
      <c r="J54" s="15"/>
      <c r="K54" s="15"/>
      <c r="L54" s="15"/>
      <c r="M54" s="15"/>
      <c r="N54" s="15"/>
      <c r="O54" s="15"/>
      <c r="P54" s="15"/>
      <c r="Q54" s="15"/>
      <c r="R54" s="15"/>
      <c r="S54" s="15"/>
      <c r="T54" s="15"/>
    </row>
    <row r="55" spans="1:20">
      <c r="A55" s="15" t="s">
        <v>329</v>
      </c>
      <c r="B55" s="15"/>
      <c r="C55" s="15"/>
      <c r="D55" s="15"/>
      <c r="E55" s="15"/>
      <c r="F55" s="15"/>
      <c r="G55" s="15"/>
      <c r="H55" s="15"/>
      <c r="I55" s="15"/>
      <c r="J55" s="15"/>
      <c r="K55" s="15"/>
      <c r="L55" s="15"/>
      <c r="M55" s="15"/>
      <c r="N55" s="15"/>
      <c r="O55" s="15"/>
      <c r="P55" s="15"/>
      <c r="Q55" s="15"/>
      <c r="R55" s="15"/>
      <c r="S55" s="15"/>
      <c r="T55" s="15"/>
    </row>
    <row r="56" spans="1:20" ht="13.2" customHeight="1">
      <c r="A56" s="190" t="s">
        <v>330</v>
      </c>
      <c r="B56" s="190"/>
      <c r="C56" s="190"/>
      <c r="D56" s="190"/>
      <c r="E56" s="190"/>
      <c r="F56" s="190"/>
      <c r="G56" s="190"/>
      <c r="H56" s="190"/>
      <c r="I56" s="190"/>
      <c r="J56" s="190"/>
      <c r="K56" s="190"/>
      <c r="L56" s="190"/>
      <c r="M56" s="190"/>
      <c r="N56" s="190"/>
      <c r="O56" s="190"/>
      <c r="P56" s="190"/>
      <c r="Q56" s="190"/>
      <c r="R56" s="190"/>
      <c r="S56" s="190"/>
      <c r="T56" s="190"/>
    </row>
    <row r="57" spans="1:20">
      <c r="A57" s="190"/>
      <c r="B57" s="190"/>
      <c r="C57" s="190"/>
      <c r="D57" s="190"/>
      <c r="E57" s="190"/>
      <c r="F57" s="190"/>
      <c r="G57" s="190"/>
      <c r="H57" s="190"/>
      <c r="I57" s="190"/>
      <c r="J57" s="190"/>
      <c r="K57" s="190"/>
      <c r="L57" s="190"/>
      <c r="M57" s="190"/>
      <c r="N57" s="190"/>
      <c r="O57" s="190"/>
      <c r="P57" s="190"/>
      <c r="Q57" s="190"/>
      <c r="R57" s="190"/>
      <c r="S57" s="190"/>
      <c r="T57" s="190"/>
    </row>
    <row r="58" spans="1:20">
      <c r="A58" s="190"/>
      <c r="B58" s="190"/>
      <c r="C58" s="190"/>
      <c r="D58" s="190"/>
      <c r="E58" s="190"/>
      <c r="F58" s="190"/>
      <c r="G58" s="190"/>
      <c r="H58" s="190"/>
      <c r="I58" s="190"/>
      <c r="J58" s="190"/>
      <c r="K58" s="190"/>
      <c r="L58" s="190"/>
      <c r="M58" s="190"/>
      <c r="N58" s="190"/>
      <c r="O58" s="190"/>
      <c r="P58" s="190"/>
      <c r="Q58" s="190"/>
      <c r="R58" s="190"/>
      <c r="S58" s="190"/>
      <c r="T58" s="190"/>
    </row>
    <row r="59" spans="1:20">
      <c r="A59" s="15" t="s">
        <v>71</v>
      </c>
      <c r="C59" s="15"/>
    </row>
  </sheetData>
  <mergeCells count="37">
    <mergeCell ref="L40:L41"/>
    <mergeCell ref="M40:M41"/>
    <mergeCell ref="A56:T58"/>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381E546B-8E9C-4718-901B-EC2193B742D0}"/>
    <hyperlink ref="A1" location="Índice!A1" display="Volver al Índice" xr:uid="{CDB21ACA-96CF-428E-9244-E81DA735F574}"/>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9E7A-1E9E-4E07-9464-044B763DFEAF}">
  <dimension ref="A1:F433"/>
  <sheetViews>
    <sheetView showGridLines="0" zoomScaleNormal="100" workbookViewId="0"/>
  </sheetViews>
  <sheetFormatPr baseColWidth="10" defaultColWidth="11.44140625" defaultRowHeight="13.2"/>
  <cols>
    <col min="1" max="1" width="4.44140625" style="307" customWidth="1"/>
    <col min="2" max="2" width="1.44140625" style="307" customWidth="1"/>
    <col min="3" max="3" width="30.44140625" style="307" customWidth="1"/>
    <col min="4" max="6" width="21.44140625" style="307" customWidth="1"/>
    <col min="7" max="16384" width="11.44140625" style="307"/>
  </cols>
  <sheetData>
    <row r="1" spans="1:6" s="261" customFormat="1" ht="17.100000000000001" customHeight="1">
      <c r="A1" s="1220" t="s">
        <v>1044</v>
      </c>
      <c r="B1" s="260"/>
      <c r="C1" s="260"/>
      <c r="D1" s="260"/>
      <c r="E1" s="260"/>
      <c r="F1" s="260"/>
    </row>
    <row r="2" spans="1:6" s="263" customFormat="1" ht="24" customHeight="1">
      <c r="A2" s="262" t="s">
        <v>353</v>
      </c>
      <c r="B2" s="262"/>
      <c r="C2" s="262"/>
      <c r="D2" s="262"/>
      <c r="E2" s="262"/>
      <c r="F2" s="262"/>
    </row>
    <row r="3" spans="1:6" s="265" customFormat="1" ht="18.899999999999999" customHeight="1">
      <c r="A3" s="264">
        <v>45777</v>
      </c>
      <c r="B3" s="264"/>
      <c r="C3" s="264"/>
      <c r="D3" s="264"/>
      <c r="E3" s="264"/>
      <c r="F3" s="264"/>
    </row>
    <row r="4" spans="1:6" s="261" customFormat="1" ht="17.100000000000001" customHeight="1">
      <c r="A4" s="266" t="s">
        <v>73</v>
      </c>
      <c r="B4" s="266"/>
      <c r="C4" s="266"/>
      <c r="D4" s="266"/>
      <c r="E4" s="266"/>
      <c r="F4" s="266"/>
    </row>
    <row r="5" spans="1:6" s="268" customFormat="1" ht="15" customHeight="1">
      <c r="A5" s="267" t="s">
        <v>354</v>
      </c>
      <c r="B5" s="267"/>
      <c r="C5" s="267"/>
      <c r="D5" s="267"/>
      <c r="E5" s="267"/>
      <c r="F5" s="267"/>
    </row>
    <row r="6" spans="1:6" s="269" customFormat="1" ht="7.2" customHeight="1" thickBot="1"/>
    <row r="7" spans="1:6" s="273" customFormat="1" ht="9.9" customHeight="1">
      <c r="A7" s="270" t="s">
        <v>1</v>
      </c>
      <c r="B7" s="270"/>
      <c r="C7" s="271"/>
      <c r="D7" s="271" t="s">
        <v>332</v>
      </c>
      <c r="E7" s="272" t="s">
        <v>355</v>
      </c>
      <c r="F7" s="272" t="s">
        <v>356</v>
      </c>
    </row>
    <row r="8" spans="1:6" s="273" customFormat="1" ht="16.5" customHeight="1">
      <c r="A8" s="274"/>
      <c r="B8" s="274"/>
      <c r="C8" s="274"/>
      <c r="D8" s="274"/>
      <c r="E8" s="275" t="s">
        <v>344</v>
      </c>
      <c r="F8" s="275" t="s">
        <v>345</v>
      </c>
    </row>
    <row r="9" spans="1:6" s="273" customFormat="1" ht="8.4" customHeight="1">
      <c r="A9" s="276"/>
      <c r="B9" s="276"/>
      <c r="C9" s="277"/>
      <c r="D9" s="276"/>
      <c r="E9" s="278"/>
      <c r="F9" s="278"/>
    </row>
    <row r="10" spans="1:6" s="284" customFormat="1" ht="12.15" customHeight="1">
      <c r="A10" s="276">
        <v>1</v>
      </c>
      <c r="B10" s="279"/>
      <c r="C10" s="280" t="s">
        <v>28</v>
      </c>
      <c r="D10" s="281">
        <v>0</v>
      </c>
      <c r="E10" s="282" t="s">
        <v>69</v>
      </c>
      <c r="F10" s="283" t="s">
        <v>69</v>
      </c>
    </row>
    <row r="11" spans="1:6" s="284" customFormat="1" ht="12.15" customHeight="1">
      <c r="A11" s="276">
        <v>2</v>
      </c>
      <c r="B11" s="279"/>
      <c r="C11" s="280" t="s">
        <v>29</v>
      </c>
      <c r="D11" s="281">
        <v>0</v>
      </c>
      <c r="E11" s="282" t="s">
        <v>69</v>
      </c>
      <c r="F11" s="283" t="s">
        <v>69</v>
      </c>
    </row>
    <row r="12" spans="1:6" s="284" customFormat="1" ht="12.15" customHeight="1">
      <c r="A12" s="276">
        <v>3</v>
      </c>
      <c r="B12" s="279"/>
      <c r="C12" s="280" t="s">
        <v>33</v>
      </c>
      <c r="D12" s="281">
        <v>0</v>
      </c>
      <c r="E12" s="282" t="s">
        <v>69</v>
      </c>
      <c r="F12" s="283" t="s">
        <v>69</v>
      </c>
    </row>
    <row r="13" spans="1:6" s="284" customFormat="1" ht="12.15" customHeight="1">
      <c r="A13" s="276">
        <v>4</v>
      </c>
      <c r="B13" s="279"/>
      <c r="C13" s="280" t="s">
        <v>32</v>
      </c>
      <c r="D13" s="281">
        <v>0</v>
      </c>
      <c r="E13" s="282" t="s">
        <v>69</v>
      </c>
      <c r="F13" s="283" t="s">
        <v>69</v>
      </c>
    </row>
    <row r="14" spans="1:6" s="284" customFormat="1" ht="12.15" customHeight="1">
      <c r="A14" s="276">
        <v>5</v>
      </c>
      <c r="B14" s="279"/>
      <c r="C14" s="280" t="s">
        <v>30</v>
      </c>
      <c r="D14" s="281">
        <v>0</v>
      </c>
      <c r="E14" s="282" t="s">
        <v>69</v>
      </c>
      <c r="F14" s="283" t="s">
        <v>69</v>
      </c>
    </row>
    <row r="15" spans="1:6" s="284" customFormat="1" ht="12.15" customHeight="1">
      <c r="A15" s="276">
        <v>6</v>
      </c>
      <c r="B15" s="279"/>
      <c r="C15" s="280" t="s">
        <v>34</v>
      </c>
      <c r="D15" s="281">
        <v>0</v>
      </c>
      <c r="E15" s="282" t="s">
        <v>69</v>
      </c>
      <c r="F15" s="283" t="s">
        <v>69</v>
      </c>
    </row>
    <row r="16" spans="1:6" s="284" customFormat="1" ht="12.15" customHeight="1">
      <c r="A16" s="276">
        <v>7</v>
      </c>
      <c r="B16" s="279"/>
      <c r="C16" s="280" t="s">
        <v>31</v>
      </c>
      <c r="D16" s="281">
        <v>0</v>
      </c>
      <c r="E16" s="282" t="s">
        <v>69</v>
      </c>
      <c r="F16" s="283" t="s">
        <v>69</v>
      </c>
    </row>
    <row r="17" spans="1:6" s="284" customFormat="1" ht="12.15" customHeight="1">
      <c r="A17" s="276">
        <v>8</v>
      </c>
      <c r="B17" s="279"/>
      <c r="C17" s="280" t="s">
        <v>35</v>
      </c>
      <c r="D17" s="281">
        <v>0</v>
      </c>
      <c r="E17" s="282" t="s">
        <v>69</v>
      </c>
      <c r="F17" s="283" t="s">
        <v>69</v>
      </c>
    </row>
    <row r="18" spans="1:6" s="284" customFormat="1" ht="12.15" customHeight="1">
      <c r="A18" s="276"/>
      <c r="B18" s="279"/>
      <c r="C18" s="280"/>
      <c r="D18" s="281"/>
      <c r="E18" s="282"/>
      <c r="F18" s="283"/>
    </row>
    <row r="19" spans="1:6" s="289" customFormat="1" ht="6.75" customHeight="1">
      <c r="A19" s="285"/>
      <c r="B19" s="285"/>
      <c r="C19" s="286"/>
      <c r="D19" s="287"/>
      <c r="E19" s="288"/>
      <c r="F19" s="288"/>
    </row>
    <row r="20" spans="1:6" s="289" customFormat="1" ht="11.85" customHeight="1">
      <c r="C20" s="290"/>
      <c r="D20" s="291"/>
      <c r="E20" s="292"/>
      <c r="F20" s="292"/>
    </row>
    <row r="21" spans="1:6" s="268" customFormat="1" ht="15" customHeight="1">
      <c r="A21" s="267" t="s">
        <v>357</v>
      </c>
      <c r="B21" s="267"/>
      <c r="C21" s="267"/>
      <c r="D21" s="267"/>
      <c r="E21" s="267"/>
      <c r="F21" s="293"/>
    </row>
    <row r="22" spans="1:6" s="269" customFormat="1" ht="7.2" customHeight="1" thickBot="1"/>
    <row r="23" spans="1:6" s="273" customFormat="1" ht="9.9" customHeight="1">
      <c r="A23" s="270" t="s">
        <v>1</v>
      </c>
      <c r="B23" s="270"/>
      <c r="C23" s="271"/>
      <c r="D23" s="271" t="s">
        <v>332</v>
      </c>
      <c r="E23" s="272" t="s">
        <v>355</v>
      </c>
      <c r="F23" s="272" t="s">
        <v>356</v>
      </c>
    </row>
    <row r="24" spans="1:6" s="273" customFormat="1" ht="16.5" customHeight="1">
      <c r="A24" s="274"/>
      <c r="B24" s="274"/>
      <c r="C24" s="274"/>
      <c r="D24" s="274"/>
      <c r="E24" s="275" t="s">
        <v>344</v>
      </c>
      <c r="F24" s="275" t="s">
        <v>345</v>
      </c>
    </row>
    <row r="25" spans="1:6" s="273" customFormat="1" ht="8.4" customHeight="1">
      <c r="A25" s="276"/>
      <c r="B25" s="276"/>
      <c r="C25" s="277"/>
      <c r="D25" s="276"/>
      <c r="E25" s="278"/>
      <c r="F25" s="278"/>
    </row>
    <row r="26" spans="1:6" s="284" customFormat="1" ht="12.15" customHeight="1">
      <c r="A26" s="276">
        <v>1</v>
      </c>
      <c r="B26" s="279"/>
      <c r="C26" s="280" t="s">
        <v>32</v>
      </c>
      <c r="D26" s="281">
        <v>1560500.1610000001</v>
      </c>
      <c r="E26" s="282">
        <v>87.074117341537132</v>
      </c>
      <c r="F26" s="283">
        <v>87.074117341537132</v>
      </c>
    </row>
    <row r="27" spans="1:6" s="284" customFormat="1" ht="12.15" customHeight="1">
      <c r="A27" s="276">
        <v>2</v>
      </c>
      <c r="B27" s="279"/>
      <c r="C27" s="280" t="s">
        <v>28</v>
      </c>
      <c r="D27" s="281">
        <v>231651.40900000001</v>
      </c>
      <c r="E27" s="282">
        <v>12.925882658462868</v>
      </c>
      <c r="F27" s="283">
        <v>100</v>
      </c>
    </row>
    <row r="28" spans="1:6" s="284" customFormat="1" ht="12.15" customHeight="1">
      <c r="A28" s="276">
        <v>3</v>
      </c>
      <c r="B28" s="279"/>
      <c r="C28" s="280" t="s">
        <v>30</v>
      </c>
      <c r="D28" s="281">
        <v>0</v>
      </c>
      <c r="E28" s="282" t="s">
        <v>69</v>
      </c>
      <c r="F28" s="283" t="s">
        <v>69</v>
      </c>
    </row>
    <row r="29" spans="1:6" s="284" customFormat="1" ht="12.15" customHeight="1">
      <c r="A29" s="276">
        <v>4</v>
      </c>
      <c r="B29" s="279"/>
      <c r="C29" s="280" t="s">
        <v>29</v>
      </c>
      <c r="D29" s="281">
        <v>0</v>
      </c>
      <c r="E29" s="282" t="s">
        <v>69</v>
      </c>
      <c r="F29" s="283" t="s">
        <v>69</v>
      </c>
    </row>
    <row r="30" spans="1:6" s="284" customFormat="1" ht="12.15" customHeight="1">
      <c r="A30" s="276">
        <v>5</v>
      </c>
      <c r="B30" s="279"/>
      <c r="C30" s="280" t="s">
        <v>33</v>
      </c>
      <c r="D30" s="281">
        <v>0</v>
      </c>
      <c r="E30" s="282" t="s">
        <v>69</v>
      </c>
      <c r="F30" s="283" t="s">
        <v>69</v>
      </c>
    </row>
    <row r="31" spans="1:6" s="284" customFormat="1" ht="12.15" customHeight="1">
      <c r="A31" s="276">
        <v>6</v>
      </c>
      <c r="B31" s="279"/>
      <c r="C31" s="280" t="s">
        <v>34</v>
      </c>
      <c r="D31" s="281">
        <v>0</v>
      </c>
      <c r="E31" s="282" t="s">
        <v>69</v>
      </c>
      <c r="F31" s="283" t="s">
        <v>69</v>
      </c>
    </row>
    <row r="32" spans="1:6" s="284" customFormat="1" ht="12.15" customHeight="1">
      <c r="A32" s="276">
        <v>7</v>
      </c>
      <c r="B32" s="279"/>
      <c r="C32" s="280" t="s">
        <v>31</v>
      </c>
      <c r="D32" s="281">
        <v>0</v>
      </c>
      <c r="E32" s="282" t="s">
        <v>69</v>
      </c>
      <c r="F32" s="283" t="s">
        <v>69</v>
      </c>
    </row>
    <row r="33" spans="1:6" s="284" customFormat="1" ht="12.15" customHeight="1">
      <c r="A33" s="276">
        <v>8</v>
      </c>
      <c r="B33" s="279"/>
      <c r="C33" s="280" t="s">
        <v>35</v>
      </c>
      <c r="D33" s="281">
        <v>0</v>
      </c>
      <c r="E33" s="282" t="s">
        <v>69</v>
      </c>
      <c r="F33" s="283" t="s">
        <v>69</v>
      </c>
    </row>
    <row r="34" spans="1:6" s="284" customFormat="1" ht="12.15" customHeight="1">
      <c r="A34" s="276"/>
      <c r="B34" s="279"/>
      <c r="C34" s="280"/>
      <c r="D34" s="281"/>
      <c r="E34" s="282"/>
      <c r="F34" s="283"/>
    </row>
    <row r="35" spans="1:6" s="289" customFormat="1" ht="9" customHeight="1">
      <c r="A35" s="285"/>
      <c r="B35" s="285"/>
      <c r="C35" s="286"/>
      <c r="D35" s="287"/>
      <c r="E35" s="288"/>
      <c r="F35" s="288"/>
    </row>
    <row r="36" spans="1:6" s="289" customFormat="1" ht="7.5" customHeight="1">
      <c r="C36" s="290"/>
      <c r="D36" s="291"/>
      <c r="E36" s="292"/>
      <c r="F36" s="292"/>
    </row>
    <row r="37" spans="1:6" s="268" customFormat="1" ht="15" customHeight="1">
      <c r="A37" s="267" t="s">
        <v>358</v>
      </c>
      <c r="B37" s="267"/>
      <c r="C37" s="267"/>
      <c r="D37" s="267"/>
      <c r="E37" s="267"/>
      <c r="F37" s="267"/>
    </row>
    <row r="38" spans="1:6" s="269" customFormat="1" ht="7.2" customHeight="1" thickBot="1"/>
    <row r="39" spans="1:6" s="294" customFormat="1" ht="9.9" customHeight="1">
      <c r="A39" s="270" t="s">
        <v>1</v>
      </c>
      <c r="B39" s="270"/>
      <c r="C39" s="271"/>
      <c r="D39" s="271" t="s">
        <v>332</v>
      </c>
      <c r="E39" s="272" t="s">
        <v>355</v>
      </c>
      <c r="F39" s="272" t="s">
        <v>356</v>
      </c>
    </row>
    <row r="40" spans="1:6" s="294" customFormat="1" ht="15.75" customHeight="1">
      <c r="A40" s="274"/>
      <c r="B40" s="274"/>
      <c r="C40" s="274"/>
      <c r="D40" s="274"/>
      <c r="E40" s="275" t="s">
        <v>344</v>
      </c>
      <c r="F40" s="275" t="s">
        <v>345</v>
      </c>
    </row>
    <row r="41" spans="1:6" s="294" customFormat="1" ht="8.4" customHeight="1">
      <c r="A41" s="284"/>
      <c r="B41" s="284"/>
      <c r="C41" s="277"/>
      <c r="D41" s="276"/>
      <c r="E41" s="278"/>
      <c r="F41" s="278"/>
    </row>
    <row r="42" spans="1:6" s="284" customFormat="1" ht="12.15" customHeight="1">
      <c r="A42" s="276">
        <v>1</v>
      </c>
      <c r="B42" s="279"/>
      <c r="C42" s="280" t="s">
        <v>29</v>
      </c>
      <c r="D42" s="281">
        <v>2359639.5210000002</v>
      </c>
      <c r="E42" s="282">
        <v>29.751392826753332</v>
      </c>
      <c r="F42" s="283">
        <v>29.751392826753332</v>
      </c>
    </row>
    <row r="43" spans="1:6" s="284" customFormat="1" ht="12.15" customHeight="1">
      <c r="A43" s="276">
        <v>2</v>
      </c>
      <c r="B43" s="279"/>
      <c r="C43" s="280" t="s">
        <v>28</v>
      </c>
      <c r="D43" s="281">
        <v>1999537.09</v>
      </c>
      <c r="E43" s="282">
        <v>25.211059955057102</v>
      </c>
      <c r="F43" s="283">
        <v>54.962452781810434</v>
      </c>
    </row>
    <row r="44" spans="1:6" s="284" customFormat="1" ht="12.15" customHeight="1">
      <c r="A44" s="276">
        <v>3</v>
      </c>
      <c r="B44" s="279"/>
      <c r="C44" s="280" t="s">
        <v>33</v>
      </c>
      <c r="D44" s="281">
        <v>1575116.2379999999</v>
      </c>
      <c r="E44" s="282">
        <v>19.859771599636588</v>
      </c>
      <c r="F44" s="283">
        <v>74.822224381447029</v>
      </c>
    </row>
    <row r="45" spans="1:6" s="284" customFormat="1" ht="12.15" customHeight="1">
      <c r="A45" s="276">
        <v>4</v>
      </c>
      <c r="B45" s="279"/>
      <c r="C45" s="280" t="s">
        <v>30</v>
      </c>
      <c r="D45" s="281">
        <v>994182.93</v>
      </c>
      <c r="E45" s="282">
        <v>12.535104039767694</v>
      </c>
      <c r="F45" s="283">
        <v>87.357328421214717</v>
      </c>
    </row>
    <row r="46" spans="1:6" s="284" customFormat="1" ht="12.15" customHeight="1">
      <c r="A46" s="276">
        <v>5</v>
      </c>
      <c r="B46" s="279"/>
      <c r="C46" s="280" t="s">
        <v>34</v>
      </c>
      <c r="D46" s="281">
        <v>522176.16200000001</v>
      </c>
      <c r="E46" s="282">
        <v>6.5838311242746732</v>
      </c>
      <c r="F46" s="283">
        <v>93.941159545489384</v>
      </c>
    </row>
    <row r="47" spans="1:6" s="284" customFormat="1" ht="12.15" customHeight="1">
      <c r="A47" s="276">
        <v>6</v>
      </c>
      <c r="B47" s="279"/>
      <c r="C47" s="280" t="s">
        <v>35</v>
      </c>
      <c r="D47" s="281">
        <v>310689.37300000002</v>
      </c>
      <c r="E47" s="282">
        <v>3.917310886242225</v>
      </c>
      <c r="F47" s="283">
        <v>97.858470431731604</v>
      </c>
    </row>
    <row r="48" spans="1:6" s="284" customFormat="1" ht="12.15" customHeight="1">
      <c r="A48" s="276">
        <v>7</v>
      </c>
      <c r="B48" s="279"/>
      <c r="C48" s="280" t="s">
        <v>31</v>
      </c>
      <c r="D48" s="281">
        <v>163166.867</v>
      </c>
      <c r="E48" s="282">
        <v>2.0572810012820657</v>
      </c>
      <c r="F48" s="283">
        <v>99.915751433013668</v>
      </c>
    </row>
    <row r="49" spans="1:6" s="284" customFormat="1" ht="12.15" customHeight="1">
      <c r="A49" s="276">
        <v>8</v>
      </c>
      <c r="B49" s="279"/>
      <c r="C49" s="280" t="s">
        <v>32</v>
      </c>
      <c r="D49" s="281">
        <v>6681.9139999999998</v>
      </c>
      <c r="E49" s="282">
        <v>8.4248566986339521E-2</v>
      </c>
      <c r="F49" s="283">
        <v>100.00000000000001</v>
      </c>
    </row>
    <row r="50" spans="1:6" s="284" customFormat="1" ht="12.15" customHeight="1">
      <c r="A50" s="276"/>
      <c r="B50" s="279"/>
      <c r="C50" s="280"/>
      <c r="D50" s="281"/>
      <c r="E50" s="282"/>
      <c r="F50" s="283"/>
    </row>
    <row r="51" spans="1:6" s="289" customFormat="1" ht="6" customHeight="1">
      <c r="A51" s="285"/>
      <c r="B51" s="285"/>
      <c r="C51" s="295"/>
      <c r="D51" s="295"/>
      <c r="E51" s="295"/>
      <c r="F51" s="295"/>
    </row>
    <row r="52" spans="1:6" s="269" customFormat="1" ht="9.75" customHeight="1">
      <c r="C52" s="296"/>
      <c r="D52" s="297"/>
      <c r="E52" s="298"/>
      <c r="F52" s="298"/>
    </row>
    <row r="53" spans="1:6" s="268" customFormat="1" ht="15" customHeight="1">
      <c r="A53" s="267" t="s">
        <v>359</v>
      </c>
      <c r="B53" s="267"/>
      <c r="C53" s="267"/>
      <c r="D53" s="267"/>
      <c r="E53" s="267"/>
      <c r="F53" s="267"/>
    </row>
    <row r="54" spans="1:6" s="269" customFormat="1" ht="7.2" customHeight="1" thickBot="1"/>
    <row r="55" spans="1:6" s="294" customFormat="1" ht="12.75" customHeight="1">
      <c r="A55" s="270" t="s">
        <v>1</v>
      </c>
      <c r="B55" s="270"/>
      <c r="C55" s="271"/>
      <c r="D55" s="271" t="s">
        <v>332</v>
      </c>
      <c r="E55" s="272" t="s">
        <v>355</v>
      </c>
      <c r="F55" s="272" t="s">
        <v>356</v>
      </c>
    </row>
    <row r="56" spans="1:6" s="284" customFormat="1" ht="12.75" customHeight="1">
      <c r="A56" s="274"/>
      <c r="B56" s="274"/>
      <c r="C56" s="274"/>
      <c r="D56" s="274"/>
      <c r="E56" s="275" t="s">
        <v>344</v>
      </c>
      <c r="F56" s="275" t="s">
        <v>345</v>
      </c>
    </row>
    <row r="57" spans="1:6" s="284" customFormat="1" ht="7.5" customHeight="1">
      <c r="C57" s="277"/>
      <c r="D57" s="276"/>
      <c r="E57" s="278"/>
      <c r="F57" s="278"/>
    </row>
    <row r="58" spans="1:6" s="284" customFormat="1" ht="12.15" customHeight="1">
      <c r="A58" s="276">
        <v>1</v>
      </c>
      <c r="B58" s="279"/>
      <c r="C58" s="280" t="s">
        <v>33</v>
      </c>
      <c r="D58" s="281">
        <v>27498.291000000001</v>
      </c>
      <c r="E58" s="282">
        <v>100</v>
      </c>
      <c r="F58" s="283">
        <v>100</v>
      </c>
    </row>
    <row r="59" spans="1:6" s="284" customFormat="1" ht="12.15" customHeight="1">
      <c r="A59" s="276">
        <v>2</v>
      </c>
      <c r="B59" s="279"/>
      <c r="C59" s="280" t="s">
        <v>28</v>
      </c>
      <c r="D59" s="281">
        <v>0</v>
      </c>
      <c r="E59" s="282" t="s">
        <v>69</v>
      </c>
      <c r="F59" s="283" t="s">
        <v>69</v>
      </c>
    </row>
    <row r="60" spans="1:6" s="284" customFormat="1" ht="12.15" customHeight="1">
      <c r="A60" s="276">
        <v>3</v>
      </c>
      <c r="B60" s="279"/>
      <c r="C60" s="280" t="s">
        <v>29</v>
      </c>
      <c r="D60" s="281">
        <v>0</v>
      </c>
      <c r="E60" s="282" t="s">
        <v>69</v>
      </c>
      <c r="F60" s="283" t="s">
        <v>69</v>
      </c>
    </row>
    <row r="61" spans="1:6" s="284" customFormat="1" ht="12.15" customHeight="1">
      <c r="A61" s="276">
        <v>4</v>
      </c>
      <c r="B61" s="279"/>
      <c r="C61" s="280" t="s">
        <v>360</v>
      </c>
      <c r="D61" s="281">
        <v>0</v>
      </c>
      <c r="E61" s="282" t="s">
        <v>69</v>
      </c>
      <c r="F61" s="283" t="s">
        <v>69</v>
      </c>
    </row>
    <row r="62" spans="1:6" s="284" customFormat="1" ht="12.15" customHeight="1">
      <c r="A62" s="276">
        <v>5</v>
      </c>
      <c r="B62" s="279"/>
      <c r="C62" s="280" t="s">
        <v>32</v>
      </c>
      <c r="D62" s="281">
        <v>0</v>
      </c>
      <c r="E62" s="282" t="s">
        <v>69</v>
      </c>
      <c r="F62" s="283" t="s">
        <v>69</v>
      </c>
    </row>
    <row r="63" spans="1:6" s="284" customFormat="1" ht="12.15" customHeight="1">
      <c r="A63" s="276">
        <v>6</v>
      </c>
      <c r="B63" s="279"/>
      <c r="C63" s="280" t="s">
        <v>30</v>
      </c>
      <c r="D63" s="281">
        <v>0</v>
      </c>
      <c r="E63" s="282" t="s">
        <v>69</v>
      </c>
      <c r="F63" s="283" t="s">
        <v>69</v>
      </c>
    </row>
    <row r="64" spans="1:6" s="284" customFormat="1" ht="12.15" customHeight="1">
      <c r="A64" s="276">
        <v>7</v>
      </c>
      <c r="B64" s="279"/>
      <c r="C64" s="280" t="s">
        <v>34</v>
      </c>
      <c r="D64" s="281">
        <v>0</v>
      </c>
      <c r="E64" s="282" t="s">
        <v>69</v>
      </c>
      <c r="F64" s="283" t="s">
        <v>69</v>
      </c>
    </row>
    <row r="65" spans="1:6" s="284" customFormat="1" ht="12.15" customHeight="1">
      <c r="A65" s="276">
        <v>8</v>
      </c>
      <c r="B65" s="279"/>
      <c r="C65" s="280" t="s">
        <v>31</v>
      </c>
      <c r="D65" s="281">
        <v>0</v>
      </c>
      <c r="E65" s="282" t="s">
        <v>69</v>
      </c>
      <c r="F65" s="283" t="s">
        <v>69</v>
      </c>
    </row>
    <row r="66" spans="1:6" s="284" customFormat="1" ht="12.15" customHeight="1">
      <c r="A66" s="276"/>
      <c r="B66" s="279"/>
      <c r="C66" s="280"/>
      <c r="D66" s="281"/>
      <c r="E66" s="282"/>
      <c r="F66" s="283"/>
    </row>
    <row r="67" spans="1:6" s="289" customFormat="1" ht="6" customHeight="1">
      <c r="A67" s="285"/>
      <c r="B67" s="285"/>
      <c r="C67" s="286"/>
      <c r="D67" s="299"/>
      <c r="E67" s="300"/>
      <c r="F67" s="300"/>
    </row>
    <row r="68" spans="1:6" s="269" customFormat="1" ht="6" customHeight="1">
      <c r="A68" s="284"/>
      <c r="B68" s="284"/>
      <c r="C68" s="284"/>
      <c r="D68" s="284"/>
      <c r="E68" s="284"/>
      <c r="F68" s="284"/>
    </row>
    <row r="69" spans="1:6" s="302" customFormat="1" ht="11.1" customHeight="1">
      <c r="A69" s="284" t="s">
        <v>361</v>
      </c>
      <c r="B69" s="301"/>
      <c r="C69" s="284"/>
      <c r="D69" s="284"/>
      <c r="E69" s="284"/>
      <c r="F69" s="284"/>
    </row>
    <row r="70" spans="1:6" s="302" customFormat="1" ht="11.1" customHeight="1">
      <c r="A70" s="303" t="s">
        <v>362</v>
      </c>
      <c r="B70" s="301"/>
      <c r="C70" s="284"/>
      <c r="D70" s="284"/>
      <c r="E70" s="284"/>
      <c r="F70" s="284"/>
    </row>
    <row r="71" spans="1:6" s="305" customFormat="1" ht="10.199999999999999">
      <c r="A71" s="304" t="s">
        <v>71</v>
      </c>
    </row>
    <row r="72" spans="1:6" s="269" customFormat="1">
      <c r="A72" s="306"/>
      <c r="B72" s="284"/>
      <c r="C72" s="284"/>
      <c r="D72" s="284"/>
      <c r="E72" s="284"/>
      <c r="F72" s="284"/>
    </row>
    <row r="73" spans="1:6" s="269" customFormat="1"/>
    <row r="74" spans="1:6" s="269" customFormat="1"/>
    <row r="75" spans="1:6" s="269" customFormat="1"/>
    <row r="76" spans="1:6" s="269" customFormat="1"/>
    <row r="77" spans="1:6" s="269" customFormat="1"/>
    <row r="78" spans="1:6" s="269" customFormat="1"/>
    <row r="79" spans="1:6" s="269" customFormat="1"/>
    <row r="80" spans="1:6" s="269" customFormat="1"/>
    <row r="81" s="269" customFormat="1"/>
    <row r="82" s="269" customFormat="1"/>
    <row r="83" s="269" customFormat="1"/>
    <row r="84" s="269" customFormat="1"/>
    <row r="85" s="269" customFormat="1"/>
    <row r="86" s="269" customFormat="1"/>
    <row r="87" s="269" customFormat="1"/>
    <row r="88" s="269" customFormat="1"/>
    <row r="89" s="269" customFormat="1"/>
    <row r="90" s="269" customFormat="1"/>
    <row r="91" s="269" customFormat="1"/>
    <row r="92" s="269" customFormat="1"/>
    <row r="93" s="269" customFormat="1"/>
    <row r="94" s="269" customFormat="1"/>
    <row r="95" s="269" customFormat="1"/>
    <row r="96" s="269" customFormat="1"/>
    <row r="97" s="269" customFormat="1"/>
    <row r="98" s="269" customFormat="1"/>
    <row r="99" s="269" customFormat="1"/>
    <row r="100" s="269" customFormat="1"/>
    <row r="101" s="269" customFormat="1"/>
    <row r="102" s="269" customFormat="1"/>
    <row r="103" s="269" customFormat="1"/>
    <row r="104" s="269" customFormat="1"/>
    <row r="105" s="269" customFormat="1"/>
    <row r="106" s="269" customFormat="1"/>
    <row r="107" s="269" customFormat="1"/>
    <row r="108" s="269" customFormat="1"/>
    <row r="109" s="269" customFormat="1"/>
    <row r="110" s="269" customFormat="1"/>
    <row r="111" s="269" customFormat="1"/>
    <row r="112" s="269" customFormat="1"/>
    <row r="113" s="269" customFormat="1"/>
    <row r="114" s="269" customFormat="1"/>
    <row r="115" s="269" customFormat="1"/>
    <row r="116" s="269" customFormat="1"/>
    <row r="117" s="269" customFormat="1"/>
    <row r="118" s="269" customFormat="1"/>
    <row r="119" s="269" customFormat="1"/>
    <row r="120" s="269" customFormat="1"/>
    <row r="121" s="269" customFormat="1"/>
    <row r="122" s="269" customFormat="1"/>
    <row r="123" s="269" customFormat="1"/>
    <row r="124" s="269" customFormat="1"/>
    <row r="125" s="269" customFormat="1"/>
    <row r="126" s="269" customFormat="1"/>
    <row r="127" s="269" customFormat="1"/>
    <row r="128" s="269" customFormat="1"/>
    <row r="129" s="269" customFormat="1"/>
    <row r="130" s="269" customFormat="1"/>
    <row r="131" s="269" customFormat="1"/>
    <row r="132" s="269" customFormat="1"/>
    <row r="133" s="269" customFormat="1"/>
    <row r="134" s="269" customFormat="1"/>
    <row r="135" s="269" customFormat="1"/>
    <row r="136" s="269" customFormat="1"/>
    <row r="137" s="269" customFormat="1"/>
    <row r="138" s="269" customFormat="1"/>
    <row r="139" s="269" customFormat="1"/>
    <row r="140" s="269" customFormat="1"/>
    <row r="141" s="269" customFormat="1"/>
    <row r="142" s="269" customFormat="1"/>
    <row r="143" s="269" customFormat="1"/>
    <row r="144" s="269" customFormat="1"/>
    <row r="145" s="269" customFormat="1"/>
    <row r="146" s="269" customFormat="1"/>
    <row r="147" s="269" customFormat="1"/>
    <row r="148" s="269" customFormat="1"/>
    <row r="149" s="269" customFormat="1"/>
    <row r="150" s="269" customFormat="1"/>
    <row r="151" s="269" customFormat="1"/>
    <row r="152" s="269" customFormat="1"/>
    <row r="153" s="269" customFormat="1"/>
    <row r="154" s="269" customFormat="1"/>
    <row r="155" s="269" customFormat="1"/>
    <row r="156" s="269" customFormat="1"/>
    <row r="157" s="269" customFormat="1"/>
    <row r="158" s="269" customFormat="1"/>
    <row r="159" s="269" customFormat="1"/>
    <row r="160" s="269" customFormat="1"/>
    <row r="161" s="269" customFormat="1"/>
    <row r="162" s="269" customFormat="1"/>
    <row r="163" s="269" customFormat="1"/>
    <row r="164" s="269" customFormat="1"/>
    <row r="165" s="269" customFormat="1"/>
    <row r="166" s="269" customFormat="1"/>
    <row r="167" s="269" customFormat="1"/>
    <row r="168" s="269" customFormat="1"/>
    <row r="169" s="269" customFormat="1"/>
    <row r="170" s="269" customFormat="1"/>
    <row r="171" s="269" customFormat="1"/>
    <row r="172" s="269" customFormat="1"/>
    <row r="173" s="269" customFormat="1"/>
    <row r="174" s="269" customFormat="1"/>
    <row r="175" s="269" customFormat="1"/>
    <row r="176" s="269" customFormat="1"/>
    <row r="177" s="269" customFormat="1"/>
    <row r="178" s="269" customFormat="1"/>
    <row r="179" s="269" customFormat="1"/>
    <row r="180" s="269" customFormat="1"/>
    <row r="181" s="269" customFormat="1"/>
    <row r="182" s="269" customFormat="1"/>
    <row r="183" s="269" customFormat="1"/>
    <row r="184" s="269" customFormat="1"/>
    <row r="185" s="269" customFormat="1"/>
    <row r="186" s="269" customFormat="1"/>
    <row r="187" s="269" customFormat="1"/>
    <row r="188" s="269" customFormat="1"/>
    <row r="189" s="269" customFormat="1"/>
    <row r="190" s="269" customFormat="1"/>
    <row r="191" s="269" customFormat="1"/>
    <row r="192" s="269" customFormat="1"/>
    <row r="193" s="269" customFormat="1"/>
    <row r="194" s="269" customFormat="1"/>
    <row r="195" s="269" customFormat="1"/>
    <row r="196" s="269" customFormat="1"/>
    <row r="197" s="269" customFormat="1"/>
    <row r="198" s="269" customFormat="1"/>
    <row r="199" s="269" customFormat="1"/>
    <row r="200" s="269" customFormat="1"/>
    <row r="201" s="269" customFormat="1"/>
    <row r="202" s="269" customFormat="1"/>
    <row r="203" s="269" customFormat="1"/>
    <row r="204" s="269" customFormat="1"/>
    <row r="205" s="269" customFormat="1"/>
    <row r="206" s="269" customFormat="1"/>
    <row r="207" s="269" customFormat="1"/>
    <row r="208" s="269" customFormat="1"/>
    <row r="209" s="269" customFormat="1"/>
    <row r="210" s="269" customFormat="1"/>
    <row r="211" s="269" customFormat="1"/>
    <row r="212" s="269" customFormat="1"/>
    <row r="213" s="269" customFormat="1"/>
    <row r="214" s="269" customFormat="1"/>
    <row r="215" s="269" customFormat="1"/>
    <row r="216" s="269" customFormat="1"/>
    <row r="217" s="269" customFormat="1"/>
    <row r="218" s="269" customFormat="1"/>
    <row r="219" s="269" customFormat="1"/>
    <row r="220" s="269" customFormat="1"/>
    <row r="221" s="269" customFormat="1"/>
    <row r="222" s="269" customFormat="1"/>
    <row r="223" s="269" customFormat="1"/>
    <row r="224" s="269" customFormat="1"/>
    <row r="225" s="269" customFormat="1"/>
    <row r="226" s="269" customFormat="1"/>
    <row r="227" s="269" customFormat="1"/>
    <row r="228" s="269" customFormat="1"/>
    <row r="229" s="269" customFormat="1"/>
    <row r="230" s="269" customFormat="1"/>
    <row r="231" s="269" customFormat="1"/>
    <row r="232" s="269" customFormat="1"/>
    <row r="233" s="269" customFormat="1"/>
    <row r="234" s="269" customFormat="1"/>
    <row r="235" s="269" customFormat="1"/>
    <row r="236" s="269" customFormat="1"/>
    <row r="237" s="269" customFormat="1"/>
    <row r="238" s="269" customFormat="1"/>
    <row r="239" s="269" customFormat="1"/>
    <row r="240" s="269" customFormat="1"/>
    <row r="241" s="269" customFormat="1"/>
    <row r="242" s="269" customFormat="1"/>
    <row r="243" s="269" customFormat="1"/>
    <row r="244" s="269" customFormat="1"/>
    <row r="245" s="269" customFormat="1"/>
    <row r="246" s="269" customFormat="1"/>
    <row r="247" s="269" customFormat="1"/>
    <row r="248" s="269" customFormat="1"/>
    <row r="249" s="269" customFormat="1"/>
    <row r="250" s="269" customFormat="1"/>
    <row r="251" s="269" customFormat="1"/>
    <row r="252" s="269" customFormat="1"/>
    <row r="253" s="269" customFormat="1"/>
    <row r="254" s="269" customFormat="1"/>
    <row r="255" s="269" customFormat="1"/>
    <row r="256" s="269" customFormat="1"/>
    <row r="257" s="269" customFormat="1"/>
    <row r="258" s="269" customFormat="1"/>
    <row r="259" s="269" customFormat="1"/>
    <row r="260" s="269" customFormat="1"/>
    <row r="261" s="269" customFormat="1"/>
    <row r="262" s="269" customFormat="1"/>
    <row r="263" s="269" customFormat="1"/>
    <row r="264" s="269" customFormat="1"/>
    <row r="265" s="269" customFormat="1"/>
    <row r="266" s="269" customFormat="1"/>
    <row r="267" s="269" customFormat="1"/>
    <row r="268" s="269" customFormat="1"/>
    <row r="269" s="269" customFormat="1"/>
    <row r="270" s="269" customFormat="1"/>
    <row r="271" s="269" customFormat="1"/>
    <row r="272" s="269" customFormat="1"/>
    <row r="273" s="269" customFormat="1"/>
    <row r="274" s="269" customFormat="1"/>
    <row r="275" s="269" customFormat="1"/>
    <row r="276" s="269" customFormat="1"/>
    <row r="277" s="269" customFormat="1"/>
    <row r="278" s="269" customFormat="1"/>
    <row r="279" s="269" customFormat="1"/>
    <row r="280" s="269" customFormat="1"/>
    <row r="281" s="269" customFormat="1"/>
    <row r="282" s="269" customFormat="1"/>
    <row r="283" s="269" customFormat="1"/>
    <row r="284" s="269" customFormat="1"/>
    <row r="285" s="269" customFormat="1"/>
    <row r="286" s="269" customFormat="1"/>
    <row r="287" s="269" customFormat="1"/>
    <row r="288" s="269" customFormat="1"/>
    <row r="289" s="269" customFormat="1"/>
    <row r="290" s="269" customFormat="1"/>
    <row r="291" s="269" customFormat="1"/>
    <row r="292" s="269" customFormat="1"/>
    <row r="293" s="269" customFormat="1"/>
    <row r="294" s="269" customFormat="1"/>
    <row r="295" s="269" customFormat="1"/>
    <row r="296" s="269" customFormat="1"/>
    <row r="297" s="269" customFormat="1"/>
    <row r="298" s="269" customFormat="1"/>
    <row r="299" s="269" customFormat="1"/>
    <row r="300" s="269" customFormat="1"/>
    <row r="301" s="269" customFormat="1"/>
    <row r="302" s="269" customFormat="1"/>
    <row r="303" s="269" customFormat="1"/>
    <row r="304" s="269" customFormat="1"/>
    <row r="305" s="269" customFormat="1"/>
    <row r="306" s="269" customFormat="1"/>
    <row r="307" s="269" customFormat="1"/>
    <row r="308" s="269" customFormat="1"/>
    <row r="309" s="269" customFormat="1"/>
    <row r="310" s="269" customFormat="1"/>
    <row r="311" s="269" customFormat="1"/>
    <row r="312" s="269" customFormat="1"/>
    <row r="313" s="269" customFormat="1"/>
    <row r="314" s="269" customFormat="1"/>
    <row r="315" s="269" customFormat="1"/>
    <row r="316" s="269" customFormat="1"/>
    <row r="317" s="269" customFormat="1"/>
    <row r="318" s="269" customFormat="1"/>
    <row r="319" s="269" customFormat="1"/>
    <row r="320" s="269" customFormat="1"/>
    <row r="321" s="269" customFormat="1"/>
    <row r="322" s="269" customFormat="1"/>
    <row r="323" s="269" customFormat="1"/>
    <row r="324" s="269" customFormat="1"/>
    <row r="325" s="269" customFormat="1"/>
    <row r="326" s="269" customFormat="1"/>
    <row r="327" s="269" customFormat="1"/>
    <row r="328" s="269" customFormat="1"/>
    <row r="329" s="269" customFormat="1"/>
    <row r="330" s="269" customFormat="1"/>
    <row r="331" s="269" customFormat="1"/>
    <row r="332" s="269" customFormat="1"/>
    <row r="333" s="269" customFormat="1"/>
    <row r="334" s="269" customFormat="1"/>
    <row r="335" s="269" customFormat="1"/>
    <row r="336" s="269" customFormat="1"/>
    <row r="337" s="269" customFormat="1"/>
    <row r="338" s="269" customFormat="1"/>
    <row r="339" s="269" customFormat="1"/>
    <row r="340" s="269" customFormat="1"/>
    <row r="341" s="269" customFormat="1"/>
    <row r="342" s="269" customFormat="1"/>
    <row r="343" s="269" customFormat="1"/>
    <row r="344" s="269" customFormat="1"/>
    <row r="345" s="269" customFormat="1"/>
    <row r="346" s="269" customFormat="1"/>
    <row r="347" s="269" customFormat="1"/>
    <row r="348" s="269" customFormat="1"/>
    <row r="349" s="269" customFormat="1"/>
    <row r="350" s="269" customFormat="1"/>
    <row r="351" s="269" customFormat="1"/>
    <row r="352" s="269" customFormat="1"/>
    <row r="353" s="269" customFormat="1"/>
    <row r="354" s="269" customFormat="1"/>
    <row r="355" s="269" customFormat="1"/>
    <row r="356" s="269" customFormat="1"/>
    <row r="357" s="269" customFormat="1"/>
    <row r="358" s="269" customFormat="1"/>
    <row r="359" s="269" customFormat="1"/>
    <row r="360" s="269" customFormat="1"/>
    <row r="361" s="269" customFormat="1"/>
    <row r="362" s="269" customFormat="1"/>
    <row r="363" s="269" customFormat="1"/>
    <row r="364" s="269" customFormat="1"/>
    <row r="365" s="269" customFormat="1"/>
    <row r="366" s="269" customFormat="1"/>
    <row r="367" s="269" customFormat="1"/>
    <row r="368" s="269" customFormat="1"/>
    <row r="369" s="269" customFormat="1"/>
    <row r="370" s="269" customFormat="1"/>
    <row r="371" s="269" customFormat="1"/>
    <row r="372" s="269" customFormat="1"/>
    <row r="373" s="269" customFormat="1"/>
    <row r="374" s="269" customFormat="1"/>
    <row r="375" s="269" customFormat="1"/>
    <row r="376" s="269" customFormat="1"/>
    <row r="377" s="269" customFormat="1"/>
    <row r="378" s="269" customFormat="1"/>
    <row r="379" s="269" customFormat="1"/>
    <row r="380" s="269" customFormat="1"/>
    <row r="381" s="269" customFormat="1"/>
    <row r="382" s="269" customFormat="1"/>
    <row r="383" s="269" customFormat="1"/>
    <row r="384" s="269" customFormat="1"/>
    <row r="385" s="269" customFormat="1"/>
    <row r="386" s="269" customFormat="1"/>
    <row r="387" s="269" customFormat="1"/>
    <row r="388" s="269" customFormat="1"/>
    <row r="389" s="269" customFormat="1"/>
    <row r="390" s="269" customFormat="1"/>
    <row r="391" s="269" customFormat="1"/>
    <row r="392" s="269" customFormat="1"/>
    <row r="393" s="269" customFormat="1"/>
    <row r="394" s="269" customFormat="1"/>
    <row r="395" s="269" customFormat="1"/>
    <row r="396" s="269" customFormat="1"/>
    <row r="397" s="269" customFormat="1"/>
    <row r="398" s="269" customFormat="1"/>
    <row r="399" s="269" customFormat="1"/>
    <row r="400" s="269" customFormat="1"/>
    <row r="401" s="269" customFormat="1"/>
    <row r="402" s="269" customFormat="1"/>
    <row r="403" s="269" customFormat="1"/>
    <row r="404" s="269" customFormat="1"/>
    <row r="405" s="269" customFormat="1"/>
    <row r="406" s="269" customFormat="1"/>
    <row r="407" s="269" customFormat="1"/>
    <row r="408" s="269" customFormat="1"/>
    <row r="409" s="269" customFormat="1"/>
    <row r="410" s="269" customFormat="1"/>
    <row r="411" s="269" customFormat="1"/>
    <row r="412" s="269" customFormat="1"/>
    <row r="413" s="269" customFormat="1"/>
    <row r="414" s="269" customFormat="1"/>
    <row r="415" s="269" customFormat="1"/>
    <row r="416" s="269" customFormat="1"/>
    <row r="417" s="269" customFormat="1"/>
    <row r="418" s="269" customFormat="1"/>
    <row r="419" s="269" customFormat="1"/>
    <row r="420" s="269" customFormat="1"/>
    <row r="421" s="269" customFormat="1"/>
    <row r="422" s="269" customFormat="1"/>
    <row r="423" s="269" customFormat="1"/>
    <row r="424" s="269" customFormat="1"/>
    <row r="425" s="269" customFormat="1"/>
    <row r="426" s="269" customFormat="1"/>
    <row r="427" s="269" customFormat="1"/>
    <row r="428" s="269" customFormat="1"/>
    <row r="429" s="269" customFormat="1"/>
    <row r="430" s="269" customFormat="1"/>
    <row r="431" s="269" customFormat="1"/>
    <row r="432" s="269" customFormat="1"/>
    <row r="433" s="269"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00C1FD96-A9DA-4A32-A94F-51B112946AD3}"/>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A0F4-6B4C-49CD-A114-341F0809C078}">
  <dimension ref="A1:G58"/>
  <sheetViews>
    <sheetView showGridLines="0" zoomScaleNormal="100" workbookViewId="0"/>
  </sheetViews>
  <sheetFormatPr baseColWidth="10" defaultColWidth="11.44140625" defaultRowHeight="13.2"/>
  <cols>
    <col min="1" max="1" width="6.44140625" style="349" customWidth="1"/>
    <col min="2" max="2" width="0.88671875" style="349" customWidth="1"/>
    <col min="3" max="3" width="26.88671875" style="349" customWidth="1"/>
    <col min="4" max="6" width="18.44140625" style="349" customWidth="1"/>
    <col min="7" max="7" width="11.88671875" style="349" customWidth="1"/>
    <col min="8" max="16384" width="11.44140625" style="349"/>
  </cols>
  <sheetData>
    <row r="1" spans="1:6" s="309" customFormat="1" ht="15" customHeight="1">
      <c r="A1" s="1215" t="s">
        <v>1044</v>
      </c>
      <c r="B1" s="308"/>
      <c r="C1" s="308"/>
      <c r="D1" s="308"/>
      <c r="E1" s="308"/>
      <c r="F1" s="308"/>
    </row>
    <row r="2" spans="1:6" s="311" customFormat="1" ht="19.5" customHeight="1">
      <c r="A2" s="310" t="s">
        <v>363</v>
      </c>
      <c r="B2" s="310"/>
      <c r="C2" s="310"/>
      <c r="D2" s="310"/>
      <c r="E2" s="310"/>
      <c r="F2" s="310"/>
    </row>
    <row r="3" spans="1:6" s="308" customFormat="1" ht="20.100000000000001" customHeight="1">
      <c r="A3" s="312">
        <v>45777</v>
      </c>
      <c r="B3" s="312"/>
      <c r="C3" s="312"/>
      <c r="D3" s="312"/>
      <c r="E3" s="312"/>
      <c r="F3" s="312"/>
    </row>
    <row r="4" spans="1:6" s="314" customFormat="1" ht="20.100000000000001" customHeight="1">
      <c r="A4" s="313" t="s">
        <v>73</v>
      </c>
      <c r="B4" s="313"/>
      <c r="C4" s="313"/>
      <c r="D4" s="313"/>
      <c r="E4" s="313"/>
      <c r="F4" s="313"/>
    </row>
    <row r="5" spans="1:6" s="315" customFormat="1" ht="4.6500000000000004" customHeight="1"/>
    <row r="6" spans="1:6" s="315" customFormat="1" ht="15" customHeight="1">
      <c r="A6" s="316" t="s">
        <v>74</v>
      </c>
      <c r="B6" s="316"/>
      <c r="C6" s="316"/>
      <c r="D6" s="316"/>
      <c r="E6" s="316"/>
      <c r="F6" s="316"/>
    </row>
    <row r="7" spans="1:6" s="317" customFormat="1" ht="7.2" customHeight="1" thickBot="1"/>
    <row r="8" spans="1:6" s="321" customFormat="1" ht="12.45" customHeight="1">
      <c r="A8" s="318" t="s">
        <v>1</v>
      </c>
      <c r="B8" s="318"/>
      <c r="C8" s="319"/>
      <c r="D8" s="319" t="s">
        <v>332</v>
      </c>
      <c r="E8" s="320" t="s">
        <v>355</v>
      </c>
      <c r="F8" s="320" t="s">
        <v>364</v>
      </c>
    </row>
    <row r="9" spans="1:6" s="321" customFormat="1" ht="12.45" customHeight="1">
      <c r="A9" s="322"/>
      <c r="B9" s="322"/>
      <c r="C9" s="322"/>
      <c r="D9" s="322"/>
      <c r="E9" s="323" t="s">
        <v>344</v>
      </c>
      <c r="F9" s="323" t="s">
        <v>345</v>
      </c>
    </row>
    <row r="10" spans="1:6" s="321" customFormat="1" ht="4.6500000000000004" customHeight="1">
      <c r="A10" s="324"/>
      <c r="B10" s="324"/>
      <c r="C10" s="325"/>
      <c r="D10" s="326"/>
      <c r="E10" s="327"/>
      <c r="F10" s="327"/>
    </row>
    <row r="11" spans="1:6" s="324" customFormat="1" ht="12.15" customHeight="1">
      <c r="A11" s="326">
        <v>1</v>
      </c>
      <c r="B11" s="328"/>
      <c r="C11" s="304" t="s">
        <v>28</v>
      </c>
      <c r="D11" s="329">
        <v>327.46899999999999</v>
      </c>
      <c r="E11" s="330">
        <v>100</v>
      </c>
      <c r="F11" s="331">
        <v>100</v>
      </c>
    </row>
    <row r="12" spans="1:6" s="324" customFormat="1" ht="12.15" customHeight="1">
      <c r="A12" s="326">
        <v>2</v>
      </c>
      <c r="B12" s="328"/>
      <c r="C12" s="304" t="s">
        <v>29</v>
      </c>
      <c r="D12" s="329">
        <v>0</v>
      </c>
      <c r="E12" s="330" t="s">
        <v>69</v>
      </c>
      <c r="F12" s="331" t="s">
        <v>69</v>
      </c>
    </row>
    <row r="13" spans="1:6" s="324" customFormat="1" ht="12.15" customHeight="1">
      <c r="A13" s="326">
        <v>3</v>
      </c>
      <c r="B13" s="328"/>
      <c r="C13" s="304" t="s">
        <v>33</v>
      </c>
      <c r="D13" s="329">
        <v>0</v>
      </c>
      <c r="E13" s="330" t="s">
        <v>69</v>
      </c>
      <c r="F13" s="331" t="s">
        <v>69</v>
      </c>
    </row>
    <row r="14" spans="1:6" s="324" customFormat="1" ht="12.15" customHeight="1">
      <c r="A14" s="326">
        <v>4</v>
      </c>
      <c r="B14" s="328"/>
      <c r="C14" s="304" t="s">
        <v>32</v>
      </c>
      <c r="D14" s="329">
        <v>0</v>
      </c>
      <c r="E14" s="330" t="s">
        <v>69</v>
      </c>
      <c r="F14" s="331" t="s">
        <v>69</v>
      </c>
    </row>
    <row r="15" spans="1:6" s="324" customFormat="1" ht="12.15" customHeight="1">
      <c r="A15" s="326">
        <v>5</v>
      </c>
      <c r="B15" s="328"/>
      <c r="C15" s="304" t="s">
        <v>30</v>
      </c>
      <c r="D15" s="329">
        <v>0</v>
      </c>
      <c r="E15" s="330" t="s">
        <v>69</v>
      </c>
      <c r="F15" s="331" t="s">
        <v>69</v>
      </c>
    </row>
    <row r="16" spans="1:6" s="324" customFormat="1" ht="12.15" customHeight="1">
      <c r="A16" s="326">
        <v>6</v>
      </c>
      <c r="B16" s="328"/>
      <c r="C16" s="304" t="s">
        <v>34</v>
      </c>
      <c r="D16" s="329">
        <v>0</v>
      </c>
      <c r="E16" s="330" t="s">
        <v>69</v>
      </c>
      <c r="F16" s="331" t="s">
        <v>69</v>
      </c>
    </row>
    <row r="17" spans="1:7" s="324" customFormat="1" ht="12.15" customHeight="1">
      <c r="A17" s="326">
        <v>7</v>
      </c>
      <c r="B17" s="328"/>
      <c r="C17" s="304" t="s">
        <v>31</v>
      </c>
      <c r="D17" s="329">
        <v>0</v>
      </c>
      <c r="E17" s="330" t="s">
        <v>69</v>
      </c>
      <c r="F17" s="331" t="s">
        <v>69</v>
      </c>
    </row>
    <row r="18" spans="1:7" s="324" customFormat="1" ht="12.15" customHeight="1">
      <c r="A18" s="326">
        <v>8</v>
      </c>
      <c r="B18" s="328"/>
      <c r="C18" s="304" t="s">
        <v>35</v>
      </c>
      <c r="D18" s="329">
        <v>0</v>
      </c>
      <c r="E18" s="330" t="s">
        <v>69</v>
      </c>
      <c r="F18" s="331" t="s">
        <v>69</v>
      </c>
    </row>
    <row r="19" spans="1:7" s="324" customFormat="1" ht="12.15" customHeight="1">
      <c r="A19" s="326"/>
      <c r="B19" s="328"/>
      <c r="C19" s="304"/>
      <c r="D19" s="329"/>
      <c r="E19" s="330"/>
      <c r="F19" s="331"/>
    </row>
    <row r="20" spans="1:7" s="336" customFormat="1" ht="7.5" customHeight="1">
      <c r="A20" s="332"/>
      <c r="B20" s="332"/>
      <c r="C20" s="333"/>
      <c r="D20" s="334"/>
      <c r="E20" s="335"/>
      <c r="F20" s="335"/>
    </row>
    <row r="21" spans="1:7" s="317" customFormat="1" ht="7.5" customHeight="1">
      <c r="D21" s="337"/>
    </row>
    <row r="22" spans="1:7" s="314" customFormat="1" ht="13.65" customHeight="1">
      <c r="A22" s="316" t="s">
        <v>94</v>
      </c>
      <c r="B22" s="316"/>
      <c r="C22" s="316"/>
      <c r="D22" s="316"/>
      <c r="E22" s="316"/>
      <c r="F22" s="316"/>
    </row>
    <row r="23" spans="1:7" s="317" customFormat="1" ht="7.2" customHeight="1" thickBot="1"/>
    <row r="24" spans="1:7" s="321" customFormat="1" ht="12.45" customHeight="1">
      <c r="A24" s="318" t="s">
        <v>1</v>
      </c>
      <c r="B24" s="318"/>
      <c r="C24" s="319"/>
      <c r="D24" s="319" t="s">
        <v>332</v>
      </c>
      <c r="E24" s="320" t="s">
        <v>355</v>
      </c>
      <c r="F24" s="320" t="s">
        <v>356</v>
      </c>
    </row>
    <row r="25" spans="1:7" s="324" customFormat="1" ht="12.45" customHeight="1">
      <c r="A25" s="322"/>
      <c r="B25" s="322"/>
      <c r="C25" s="322"/>
      <c r="D25" s="322"/>
      <c r="E25" s="323" t="s">
        <v>344</v>
      </c>
      <c r="F25" s="323" t="s">
        <v>345</v>
      </c>
    </row>
    <row r="26" spans="1:7" s="324" customFormat="1" ht="4.6500000000000004" customHeight="1">
      <c r="A26" s="325"/>
      <c r="B26" s="325"/>
      <c r="C26" s="325"/>
      <c r="D26" s="326"/>
      <c r="E26" s="327"/>
      <c r="F26" s="327"/>
    </row>
    <row r="27" spans="1:7" s="324" customFormat="1" ht="12.15" customHeight="1">
      <c r="A27" s="326">
        <v>1</v>
      </c>
      <c r="B27" s="328"/>
      <c r="C27" s="304" t="s">
        <v>32</v>
      </c>
      <c r="D27" s="329">
        <v>803693.33900000004</v>
      </c>
      <c r="E27" s="330">
        <v>47.600634535161824</v>
      </c>
      <c r="F27" s="331">
        <v>47.600634535161824</v>
      </c>
      <c r="G27" s="338"/>
    </row>
    <row r="28" spans="1:7" s="324" customFormat="1" ht="12.15" customHeight="1">
      <c r="A28" s="326">
        <v>2</v>
      </c>
      <c r="B28" s="328"/>
      <c r="C28" s="304" t="s">
        <v>30</v>
      </c>
      <c r="D28" s="329">
        <v>283035.01699999999</v>
      </c>
      <c r="E28" s="330">
        <v>16.763416779879908</v>
      </c>
      <c r="F28" s="331">
        <v>64.364051315041735</v>
      </c>
      <c r="G28" s="338"/>
    </row>
    <row r="29" spans="1:7" s="324" customFormat="1" ht="12.15" customHeight="1">
      <c r="A29" s="326">
        <v>3</v>
      </c>
      <c r="B29" s="328"/>
      <c r="C29" s="304" t="s">
        <v>29</v>
      </c>
      <c r="D29" s="329">
        <v>282635.57799999998</v>
      </c>
      <c r="E29" s="330">
        <v>16.739759062520015</v>
      </c>
      <c r="F29" s="331">
        <v>81.103810377561757</v>
      </c>
      <c r="G29" s="338"/>
    </row>
    <row r="30" spans="1:7" s="324" customFormat="1" ht="12.15" customHeight="1">
      <c r="A30" s="326">
        <v>4</v>
      </c>
      <c r="B30" s="328"/>
      <c r="C30" s="304" t="s">
        <v>31</v>
      </c>
      <c r="D30" s="329">
        <v>172583.72500000001</v>
      </c>
      <c r="E30" s="330">
        <v>10.221678371334455</v>
      </c>
      <c r="F30" s="331">
        <v>91.32548874889622</v>
      </c>
      <c r="G30" s="338"/>
    </row>
    <row r="31" spans="1:7" s="324" customFormat="1" ht="12.15" customHeight="1">
      <c r="A31" s="326">
        <v>5</v>
      </c>
      <c r="B31" s="328"/>
      <c r="C31" s="304" t="s">
        <v>28</v>
      </c>
      <c r="D31" s="329">
        <v>129461.39200000001</v>
      </c>
      <c r="E31" s="330">
        <v>7.6676564405435768</v>
      </c>
      <c r="F31" s="331">
        <v>98.993145189439801</v>
      </c>
      <c r="G31" s="338"/>
    </row>
    <row r="32" spans="1:7" s="324" customFormat="1" ht="12.15" customHeight="1">
      <c r="A32" s="326">
        <v>6</v>
      </c>
      <c r="B32" s="328"/>
      <c r="C32" s="304" t="s">
        <v>34</v>
      </c>
      <c r="D32" s="329">
        <v>16999.82</v>
      </c>
      <c r="E32" s="330">
        <v>1.0068544551960441</v>
      </c>
      <c r="F32" s="331">
        <v>99.999999644635849</v>
      </c>
      <c r="G32" s="338"/>
    </row>
    <row r="33" spans="1:7" s="324" customFormat="1" ht="12.15" customHeight="1">
      <c r="A33" s="326">
        <v>7</v>
      </c>
      <c r="B33" s="328"/>
      <c r="C33" s="304" t="s">
        <v>35</v>
      </c>
      <c r="D33" s="329">
        <v>6.0000000000000001E-3</v>
      </c>
      <c r="E33" s="330">
        <v>3.553641586308717E-7</v>
      </c>
      <c r="F33" s="331">
        <v>100.00000000000001</v>
      </c>
      <c r="G33" s="338"/>
    </row>
    <row r="34" spans="1:7" s="324" customFormat="1" ht="12.15" customHeight="1">
      <c r="A34" s="326">
        <v>8</v>
      </c>
      <c r="B34" s="328"/>
      <c r="C34" s="304" t="s">
        <v>33</v>
      </c>
      <c r="D34" s="329">
        <v>0</v>
      </c>
      <c r="E34" s="330" t="s">
        <v>69</v>
      </c>
      <c r="F34" s="331" t="s">
        <v>69</v>
      </c>
      <c r="G34" s="338"/>
    </row>
    <row r="35" spans="1:7" s="324" customFormat="1" ht="12.15" customHeight="1">
      <c r="A35" s="326"/>
      <c r="B35" s="328"/>
      <c r="C35" s="304"/>
      <c r="D35" s="329"/>
      <c r="E35" s="330"/>
      <c r="F35" s="331"/>
      <c r="G35" s="338"/>
    </row>
    <row r="36" spans="1:7" s="336" customFormat="1" ht="5.25" customHeight="1">
      <c r="A36" s="332"/>
      <c r="B36" s="332"/>
      <c r="C36" s="333"/>
      <c r="D36" s="334"/>
      <c r="E36" s="335"/>
      <c r="F36" s="335"/>
    </row>
    <row r="37" spans="1:7" s="317" customFormat="1" ht="7.5" customHeight="1">
      <c r="D37" s="339"/>
      <c r="E37" s="339"/>
      <c r="F37" s="340"/>
    </row>
    <row r="38" spans="1:7" s="314" customFormat="1" ht="14.25" customHeight="1">
      <c r="A38" s="316" t="s">
        <v>76</v>
      </c>
      <c r="B38" s="316"/>
      <c r="C38" s="316"/>
      <c r="D38" s="316"/>
      <c r="E38" s="316"/>
      <c r="F38" s="316"/>
    </row>
    <row r="39" spans="1:7" s="317" customFormat="1" ht="7.2" customHeight="1" thickBot="1"/>
    <row r="40" spans="1:7" s="321" customFormat="1" ht="12.45" customHeight="1">
      <c r="A40" s="318" t="s">
        <v>1</v>
      </c>
      <c r="B40" s="318"/>
      <c r="C40" s="319"/>
      <c r="D40" s="319" t="s">
        <v>332</v>
      </c>
      <c r="E40" s="320" t="s">
        <v>355</v>
      </c>
      <c r="F40" s="320" t="s">
        <v>356</v>
      </c>
    </row>
    <row r="41" spans="1:7" s="324" customFormat="1" ht="12.45" customHeight="1">
      <c r="A41" s="322"/>
      <c r="B41" s="322"/>
      <c r="C41" s="322"/>
      <c r="D41" s="322"/>
      <c r="E41" s="323" t="s">
        <v>344</v>
      </c>
      <c r="F41" s="323" t="s">
        <v>345</v>
      </c>
    </row>
    <row r="42" spans="1:7" s="324" customFormat="1" ht="4.6500000000000004" customHeight="1">
      <c r="C42" s="325"/>
      <c r="D42" s="326"/>
      <c r="E42" s="327"/>
      <c r="F42" s="327"/>
    </row>
    <row r="43" spans="1:7" s="324" customFormat="1" ht="12.15" customHeight="1">
      <c r="A43" s="326">
        <v>1</v>
      </c>
      <c r="B43" s="328"/>
      <c r="C43" s="304" t="s">
        <v>29</v>
      </c>
      <c r="D43" s="329">
        <v>1343191.443</v>
      </c>
      <c r="E43" s="330">
        <v>31.620090135684492</v>
      </c>
      <c r="F43" s="331">
        <v>31.620090135684492</v>
      </c>
    </row>
    <row r="44" spans="1:7" s="324" customFormat="1" ht="12.15" customHeight="1">
      <c r="A44" s="326">
        <v>2</v>
      </c>
      <c r="B44" s="328"/>
      <c r="C44" s="304" t="s">
        <v>28</v>
      </c>
      <c r="D44" s="329">
        <v>1086513.8470000001</v>
      </c>
      <c r="E44" s="330">
        <v>25.577638954486186</v>
      </c>
      <c r="F44" s="331">
        <v>57.197729090170682</v>
      </c>
      <c r="G44" s="341"/>
    </row>
    <row r="45" spans="1:7" s="324" customFormat="1" ht="12.15" customHeight="1">
      <c r="A45" s="326">
        <v>3</v>
      </c>
      <c r="B45" s="328"/>
      <c r="C45" s="304" t="s">
        <v>30</v>
      </c>
      <c r="D45" s="329">
        <v>651905.40500000003</v>
      </c>
      <c r="E45" s="330">
        <v>15.346515028416471</v>
      </c>
      <c r="F45" s="331">
        <v>72.544244118587159</v>
      </c>
      <c r="G45" s="341"/>
    </row>
    <row r="46" spans="1:7" s="324" customFormat="1" ht="12.15" customHeight="1">
      <c r="A46" s="326">
        <v>4</v>
      </c>
      <c r="B46" s="328"/>
      <c r="C46" s="304" t="s">
        <v>34</v>
      </c>
      <c r="D46" s="329">
        <v>513924.01899999997</v>
      </c>
      <c r="E46" s="330">
        <v>12.09829312743264</v>
      </c>
      <c r="F46" s="331">
        <v>84.642537246019799</v>
      </c>
      <c r="G46" s="341"/>
    </row>
    <row r="47" spans="1:7" s="324" customFormat="1" ht="12.15" customHeight="1">
      <c r="A47" s="326">
        <v>5</v>
      </c>
      <c r="B47" s="328"/>
      <c r="C47" s="304" t="s">
        <v>32</v>
      </c>
      <c r="D47" s="329">
        <v>459987.61099999998</v>
      </c>
      <c r="E47" s="330">
        <v>10.828575328497068</v>
      </c>
      <c r="F47" s="331">
        <v>95.471112574516866</v>
      </c>
      <c r="G47" s="341"/>
    </row>
    <row r="48" spans="1:7" s="324" customFormat="1" ht="12.15" customHeight="1">
      <c r="A48" s="326">
        <v>6</v>
      </c>
      <c r="B48" s="328"/>
      <c r="C48" s="304" t="s">
        <v>35</v>
      </c>
      <c r="D48" s="329">
        <v>117390.989</v>
      </c>
      <c r="E48" s="330">
        <v>2.7635030528534621</v>
      </c>
      <c r="F48" s="331">
        <v>98.234615627370331</v>
      </c>
      <c r="G48" s="341"/>
    </row>
    <row r="49" spans="1:7" s="324" customFormat="1" ht="12.15" customHeight="1">
      <c r="A49" s="326">
        <v>7</v>
      </c>
      <c r="B49" s="328"/>
      <c r="C49" s="304" t="s">
        <v>31</v>
      </c>
      <c r="D49" s="329">
        <v>74991.854000000007</v>
      </c>
      <c r="E49" s="330">
        <v>1.7653843726296667</v>
      </c>
      <c r="F49" s="331">
        <v>100</v>
      </c>
      <c r="G49" s="341"/>
    </row>
    <row r="50" spans="1:7" s="324" customFormat="1" ht="12.15" customHeight="1">
      <c r="A50" s="326">
        <v>8</v>
      </c>
      <c r="B50" s="328"/>
      <c r="C50" s="304" t="s">
        <v>33</v>
      </c>
      <c r="D50" s="329">
        <v>0</v>
      </c>
      <c r="E50" s="330" t="s">
        <v>69</v>
      </c>
      <c r="F50" s="331" t="s">
        <v>69</v>
      </c>
      <c r="G50" s="341"/>
    </row>
    <row r="51" spans="1:7" s="324" customFormat="1" ht="12.15" customHeight="1">
      <c r="A51" s="326"/>
      <c r="B51" s="328"/>
      <c r="C51" s="304"/>
      <c r="D51" s="329"/>
      <c r="E51" s="330"/>
      <c r="F51" s="331"/>
      <c r="G51" s="341"/>
    </row>
    <row r="52" spans="1:7" s="336" customFormat="1" ht="6" customHeight="1">
      <c r="A52" s="332"/>
      <c r="B52" s="332"/>
      <c r="C52" s="333"/>
      <c r="D52" s="334"/>
      <c r="E52" s="335"/>
      <c r="F52" s="342"/>
    </row>
    <row r="53" spans="1:7" s="344" customFormat="1" ht="8.4" customHeight="1">
      <c r="A53" s="326"/>
      <c r="B53" s="326"/>
      <c r="C53" s="324"/>
      <c r="D53" s="343"/>
      <c r="E53" s="324"/>
      <c r="F53" s="324"/>
    </row>
    <row r="54" spans="1:7" s="344" customFormat="1" ht="11.1" customHeight="1">
      <c r="A54" s="345" t="s">
        <v>365</v>
      </c>
      <c r="B54" s="345"/>
      <c r="C54" s="324"/>
      <c r="D54" s="324"/>
      <c r="E54" s="324"/>
      <c r="F54" s="324"/>
    </row>
    <row r="55" spans="1:7">
      <c r="A55" s="304" t="s">
        <v>71</v>
      </c>
      <c r="B55" s="346"/>
      <c r="C55" s="304"/>
      <c r="D55" s="347"/>
      <c r="E55" s="348"/>
      <c r="F55" s="348"/>
    </row>
    <row r="56" spans="1:7">
      <c r="C56" s="304"/>
    </row>
    <row r="57" spans="1:7">
      <c r="A57" s="350"/>
      <c r="B57" s="350"/>
      <c r="C57" s="350"/>
      <c r="D57" s="351"/>
      <c r="E57" s="351"/>
      <c r="F57" s="351"/>
    </row>
    <row r="58" spans="1:7">
      <c r="A58" s="350"/>
      <c r="B58" s="350"/>
      <c r="C58" s="350"/>
      <c r="D58" s="351"/>
      <c r="E58" s="351"/>
      <c r="F58" s="351"/>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F4BEF33F-7B61-4389-A0E8-87027BE7CEB7}"/>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A7CCE-1345-4676-B8AC-7A56016DDC1E}">
  <dimension ref="A1:AB35"/>
  <sheetViews>
    <sheetView showGridLines="0" zoomScale="85" zoomScaleNormal="85" workbookViewId="0">
      <pane xSplit="1" topLeftCell="B1" activePane="topRight" state="frozen"/>
      <selection pane="topRight"/>
    </sheetView>
  </sheetViews>
  <sheetFormatPr baseColWidth="10" defaultRowHeight="13.2"/>
  <cols>
    <col min="1" max="1" width="27.109375" style="7" customWidth="1"/>
    <col min="2" max="11" width="5.33203125" style="7" bestFit="1" customWidth="1"/>
    <col min="12" max="15" width="5.33203125" style="7" customWidth="1"/>
    <col min="16" max="16" width="6.33203125" style="7" bestFit="1" customWidth="1"/>
    <col min="17" max="26" width="5.33203125" style="7" customWidth="1"/>
    <col min="27" max="27" width="6.6640625" style="8" bestFit="1" customWidth="1"/>
    <col min="28"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6.6640625" style="7" bestFit="1" customWidth="1"/>
    <col min="284"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6.6640625" style="7" bestFit="1" customWidth="1"/>
    <col min="540"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6.6640625" style="7" bestFit="1" customWidth="1"/>
    <col min="796"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6.6640625" style="7" bestFit="1" customWidth="1"/>
    <col min="1052"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6.6640625" style="7" bestFit="1" customWidth="1"/>
    <col min="1308"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6.6640625" style="7" bestFit="1" customWidth="1"/>
    <col min="1564"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6.6640625" style="7" bestFit="1" customWidth="1"/>
    <col min="1820"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6.6640625" style="7" bestFit="1" customWidth="1"/>
    <col min="2076"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6.6640625" style="7" bestFit="1" customWidth="1"/>
    <col min="2332"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6.6640625" style="7" bestFit="1" customWidth="1"/>
    <col min="2588"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6.6640625" style="7" bestFit="1" customWidth="1"/>
    <col min="2844"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6.6640625" style="7" bestFit="1" customWidth="1"/>
    <col min="3100"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6.6640625" style="7" bestFit="1" customWidth="1"/>
    <col min="3356"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6.6640625" style="7" bestFit="1" customWidth="1"/>
    <col min="3612"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6.6640625" style="7" bestFit="1" customWidth="1"/>
    <col min="3868"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6.6640625" style="7" bestFit="1" customWidth="1"/>
    <col min="4124"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6.6640625" style="7" bestFit="1" customWidth="1"/>
    <col min="4380"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6.6640625" style="7" bestFit="1" customWidth="1"/>
    <col min="4636"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6.6640625" style="7" bestFit="1" customWidth="1"/>
    <col min="4892"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6.6640625" style="7" bestFit="1" customWidth="1"/>
    <col min="5148"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6.6640625" style="7" bestFit="1" customWidth="1"/>
    <col min="5404"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6.6640625" style="7" bestFit="1" customWidth="1"/>
    <col min="5660"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6.6640625" style="7" bestFit="1" customWidth="1"/>
    <col min="5916"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6.6640625" style="7" bestFit="1" customWidth="1"/>
    <col min="6172"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6.6640625" style="7" bestFit="1" customWidth="1"/>
    <col min="6428"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6.6640625" style="7" bestFit="1" customWidth="1"/>
    <col min="6684"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6.6640625" style="7" bestFit="1" customWidth="1"/>
    <col min="6940"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6.6640625" style="7" bestFit="1" customWidth="1"/>
    <col min="7196"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6.6640625" style="7" bestFit="1" customWidth="1"/>
    <col min="7452"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6.6640625" style="7" bestFit="1" customWidth="1"/>
    <col min="7708"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6.6640625" style="7" bestFit="1" customWidth="1"/>
    <col min="7964"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6.6640625" style="7" bestFit="1" customWidth="1"/>
    <col min="8220"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6.6640625" style="7" bestFit="1" customWidth="1"/>
    <col min="8476"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6.6640625" style="7" bestFit="1" customWidth="1"/>
    <col min="8732"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6.6640625" style="7" bestFit="1" customWidth="1"/>
    <col min="8988"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6.6640625" style="7" bestFit="1" customWidth="1"/>
    <col min="9244"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6.6640625" style="7" bestFit="1" customWidth="1"/>
    <col min="9500"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6.6640625" style="7" bestFit="1" customWidth="1"/>
    <col min="9756"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6.6640625" style="7" bestFit="1" customWidth="1"/>
    <col min="10012"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6.6640625" style="7" bestFit="1" customWidth="1"/>
    <col min="10268"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6.6640625" style="7" bestFit="1" customWidth="1"/>
    <col min="10524"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6.6640625" style="7" bestFit="1" customWidth="1"/>
    <col min="10780"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6.6640625" style="7" bestFit="1" customWidth="1"/>
    <col min="11036"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6.6640625" style="7" bestFit="1" customWidth="1"/>
    <col min="11292"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6.6640625" style="7" bestFit="1" customWidth="1"/>
    <col min="11548"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6.6640625" style="7" bestFit="1" customWidth="1"/>
    <col min="11804"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6.6640625" style="7" bestFit="1" customWidth="1"/>
    <col min="12060"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6.6640625" style="7" bestFit="1" customWidth="1"/>
    <col min="12316"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6.6640625" style="7" bestFit="1" customWidth="1"/>
    <col min="12572"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6.6640625" style="7" bestFit="1" customWidth="1"/>
    <col min="12828"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6.6640625" style="7" bestFit="1" customWidth="1"/>
    <col min="13084"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6.6640625" style="7" bestFit="1" customWidth="1"/>
    <col min="13340"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6.6640625" style="7" bestFit="1" customWidth="1"/>
    <col min="13596"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6.6640625" style="7" bestFit="1" customWidth="1"/>
    <col min="13852"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6.6640625" style="7" bestFit="1" customWidth="1"/>
    <col min="14108"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6.6640625" style="7" bestFit="1" customWidth="1"/>
    <col min="14364"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6.6640625" style="7" bestFit="1" customWidth="1"/>
    <col min="14620"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6.6640625" style="7" bestFit="1" customWidth="1"/>
    <col min="14876"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6.6640625" style="7" bestFit="1" customWidth="1"/>
    <col min="15132"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6.6640625" style="7" bestFit="1" customWidth="1"/>
    <col min="15388"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6.6640625" style="7" bestFit="1" customWidth="1"/>
    <col min="15644"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6.6640625" style="7" bestFit="1" customWidth="1"/>
    <col min="15900"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6.6640625" style="7" bestFit="1" customWidth="1"/>
    <col min="16156" max="16384" width="11.5546875" style="7"/>
  </cols>
  <sheetData>
    <row r="1" spans="1:28" s="2" customFormat="1" ht="20.100000000000001" customHeight="1">
      <c r="A1" s="1215" t="s">
        <v>1044</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45777</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2</v>
      </c>
      <c r="D9" s="18">
        <v>1</v>
      </c>
      <c r="E9" s="18">
        <v>6</v>
      </c>
      <c r="F9" s="18">
        <v>1</v>
      </c>
      <c r="G9" s="18">
        <v>2</v>
      </c>
      <c r="H9" s="18">
        <v>3</v>
      </c>
      <c r="I9" s="18">
        <v>1</v>
      </c>
      <c r="J9" s="18">
        <v>0</v>
      </c>
      <c r="K9" s="18">
        <v>3</v>
      </c>
      <c r="L9" s="18">
        <v>4</v>
      </c>
      <c r="M9" s="18">
        <v>5</v>
      </c>
      <c r="N9" s="18">
        <v>8</v>
      </c>
      <c r="O9" s="18">
        <v>6</v>
      </c>
      <c r="P9" s="18">
        <v>53</v>
      </c>
      <c r="Q9" s="18">
        <v>3</v>
      </c>
      <c r="R9" s="18">
        <v>1</v>
      </c>
      <c r="S9" s="18">
        <v>2</v>
      </c>
      <c r="T9" s="18">
        <v>1</v>
      </c>
      <c r="U9" s="18">
        <v>10</v>
      </c>
      <c r="V9" s="18">
        <v>2</v>
      </c>
      <c r="W9" s="18">
        <v>3</v>
      </c>
      <c r="X9" s="18">
        <v>1</v>
      </c>
      <c r="Y9" s="18">
        <v>2</v>
      </c>
      <c r="Z9" s="18">
        <v>2</v>
      </c>
      <c r="AA9" s="19">
        <v>122</v>
      </c>
      <c r="AB9" s="20"/>
    </row>
    <row r="10" spans="1:28" s="21" customFormat="1" ht="20.100000000000001" customHeight="1">
      <c r="A10" s="17" t="s">
        <v>29</v>
      </c>
      <c r="B10" s="18">
        <v>1</v>
      </c>
      <c r="C10" s="18">
        <v>4</v>
      </c>
      <c r="D10" s="18">
        <v>2</v>
      </c>
      <c r="E10" s="18">
        <v>12</v>
      </c>
      <c r="F10" s="18">
        <v>1</v>
      </c>
      <c r="G10" s="18">
        <v>9</v>
      </c>
      <c r="H10" s="18">
        <v>1</v>
      </c>
      <c r="I10" s="18">
        <v>6</v>
      </c>
      <c r="J10" s="18">
        <v>2</v>
      </c>
      <c r="K10" s="18">
        <v>3</v>
      </c>
      <c r="L10" s="18">
        <v>1</v>
      </c>
      <c r="M10" s="18">
        <v>13</v>
      </c>
      <c r="N10" s="18">
        <v>11</v>
      </c>
      <c r="O10" s="18">
        <v>3</v>
      </c>
      <c r="P10" s="18">
        <v>19</v>
      </c>
      <c r="Q10" s="18">
        <v>1</v>
      </c>
      <c r="R10" s="18">
        <v>1</v>
      </c>
      <c r="S10" s="18">
        <v>2</v>
      </c>
      <c r="T10" s="18">
        <v>4</v>
      </c>
      <c r="U10" s="18">
        <v>10</v>
      </c>
      <c r="V10" s="18">
        <v>3</v>
      </c>
      <c r="W10" s="18">
        <v>3</v>
      </c>
      <c r="X10" s="18">
        <v>5</v>
      </c>
      <c r="Y10" s="18">
        <v>1</v>
      </c>
      <c r="Z10" s="18">
        <v>3</v>
      </c>
      <c r="AA10" s="19">
        <v>121</v>
      </c>
      <c r="AB10" s="20"/>
    </row>
    <row r="11" spans="1:28" s="21" customFormat="1" ht="20.100000000000001" customHeight="1">
      <c r="A11" s="17" t="s">
        <v>30</v>
      </c>
      <c r="B11" s="18">
        <v>1</v>
      </c>
      <c r="C11" s="18">
        <v>6</v>
      </c>
      <c r="D11" s="18">
        <v>3</v>
      </c>
      <c r="E11" s="18">
        <v>7</v>
      </c>
      <c r="F11" s="18">
        <v>3</v>
      </c>
      <c r="G11" s="18">
        <v>10</v>
      </c>
      <c r="H11" s="18">
        <v>2</v>
      </c>
      <c r="I11" s="18">
        <v>4</v>
      </c>
      <c r="J11" s="18">
        <v>1</v>
      </c>
      <c r="K11" s="18">
        <v>6</v>
      </c>
      <c r="L11" s="18">
        <v>9</v>
      </c>
      <c r="M11" s="18">
        <v>11</v>
      </c>
      <c r="N11" s="18">
        <v>12</v>
      </c>
      <c r="O11" s="18">
        <v>8</v>
      </c>
      <c r="P11" s="18">
        <v>40</v>
      </c>
      <c r="Q11" s="18">
        <v>9</v>
      </c>
      <c r="R11" s="18">
        <v>4</v>
      </c>
      <c r="S11" s="18">
        <v>2</v>
      </c>
      <c r="T11" s="18">
        <v>1</v>
      </c>
      <c r="U11" s="18">
        <v>16</v>
      </c>
      <c r="V11" s="18">
        <v>3</v>
      </c>
      <c r="W11" s="18">
        <v>9</v>
      </c>
      <c r="X11" s="18">
        <v>1</v>
      </c>
      <c r="Y11" s="18">
        <v>3</v>
      </c>
      <c r="Z11" s="18">
        <v>3</v>
      </c>
      <c r="AA11" s="19">
        <v>174</v>
      </c>
      <c r="AB11" s="20"/>
    </row>
    <row r="12" spans="1:28" s="21" customFormat="1" ht="20.100000000000001" customHeight="1">
      <c r="A12" s="17" t="s">
        <v>31</v>
      </c>
      <c r="B12" s="18">
        <v>0</v>
      </c>
      <c r="C12" s="18">
        <v>0</v>
      </c>
      <c r="D12" s="18">
        <v>0</v>
      </c>
      <c r="E12" s="18">
        <v>0</v>
      </c>
      <c r="F12" s="18">
        <v>0</v>
      </c>
      <c r="G12" s="18">
        <v>0</v>
      </c>
      <c r="H12" s="18">
        <v>1</v>
      </c>
      <c r="I12" s="18">
        <v>0</v>
      </c>
      <c r="J12" s="18">
        <v>0</v>
      </c>
      <c r="K12" s="18">
        <v>0</v>
      </c>
      <c r="L12" s="18">
        <v>2</v>
      </c>
      <c r="M12" s="18">
        <v>3</v>
      </c>
      <c r="N12" s="18">
        <v>1</v>
      </c>
      <c r="O12" s="18">
        <v>1</v>
      </c>
      <c r="P12" s="18">
        <v>21</v>
      </c>
      <c r="Q12" s="18">
        <v>0</v>
      </c>
      <c r="R12" s="18">
        <v>0</v>
      </c>
      <c r="S12" s="18">
        <v>0</v>
      </c>
      <c r="T12" s="18">
        <v>0</v>
      </c>
      <c r="U12" s="18">
        <v>2</v>
      </c>
      <c r="V12" s="18">
        <v>0</v>
      </c>
      <c r="W12" s="18">
        <v>0</v>
      </c>
      <c r="X12" s="18">
        <v>0</v>
      </c>
      <c r="Y12" s="18">
        <v>0</v>
      </c>
      <c r="Z12" s="18">
        <v>0</v>
      </c>
      <c r="AA12" s="19">
        <v>31</v>
      </c>
      <c r="AB12" s="20"/>
    </row>
    <row r="13" spans="1:28" s="21" customFormat="1" ht="20.100000000000001" customHeight="1">
      <c r="A13" s="17" t="s">
        <v>32</v>
      </c>
      <c r="B13" s="18">
        <v>0</v>
      </c>
      <c r="C13" s="18">
        <v>1</v>
      </c>
      <c r="D13" s="18">
        <v>0</v>
      </c>
      <c r="E13" s="18">
        <v>6</v>
      </c>
      <c r="F13" s="18">
        <v>0</v>
      </c>
      <c r="G13" s="18">
        <v>2</v>
      </c>
      <c r="H13" s="18">
        <v>3</v>
      </c>
      <c r="I13" s="18">
        <v>1</v>
      </c>
      <c r="J13" s="18">
        <v>0</v>
      </c>
      <c r="K13" s="18">
        <v>2</v>
      </c>
      <c r="L13" s="18">
        <v>3</v>
      </c>
      <c r="M13" s="18">
        <v>3</v>
      </c>
      <c r="N13" s="18">
        <v>2</v>
      </c>
      <c r="O13" s="18">
        <v>4</v>
      </c>
      <c r="P13" s="18">
        <v>48</v>
      </c>
      <c r="Q13" s="18">
        <v>0</v>
      </c>
      <c r="R13" s="18">
        <v>0</v>
      </c>
      <c r="S13" s="18">
        <v>2</v>
      </c>
      <c r="T13" s="18">
        <v>0</v>
      </c>
      <c r="U13" s="18">
        <v>5</v>
      </c>
      <c r="V13" s="18">
        <v>2</v>
      </c>
      <c r="W13" s="18">
        <v>1</v>
      </c>
      <c r="X13" s="18">
        <v>1</v>
      </c>
      <c r="Y13" s="18">
        <v>1</v>
      </c>
      <c r="Z13" s="18">
        <v>1</v>
      </c>
      <c r="AA13" s="19">
        <v>88</v>
      </c>
      <c r="AB13" s="20"/>
    </row>
    <row r="14" spans="1:28" s="21" customFormat="1" ht="20.100000000000001" customHeight="1">
      <c r="A14" s="17" t="s">
        <v>33</v>
      </c>
      <c r="B14" s="18">
        <v>0</v>
      </c>
      <c r="C14" s="18">
        <v>0</v>
      </c>
      <c r="D14" s="18">
        <v>0</v>
      </c>
      <c r="E14" s="18">
        <v>0</v>
      </c>
      <c r="F14" s="18">
        <v>0</v>
      </c>
      <c r="G14" s="18">
        <v>0</v>
      </c>
      <c r="H14" s="18">
        <v>0</v>
      </c>
      <c r="I14" s="18">
        <v>0</v>
      </c>
      <c r="J14" s="18">
        <v>0</v>
      </c>
      <c r="K14" s="18">
        <v>0</v>
      </c>
      <c r="L14" s="18">
        <v>0</v>
      </c>
      <c r="M14" s="18">
        <v>0</v>
      </c>
      <c r="N14" s="18">
        <v>0</v>
      </c>
      <c r="O14" s="18">
        <v>0</v>
      </c>
      <c r="P14" s="18">
        <v>1</v>
      </c>
      <c r="Q14" s="18">
        <v>0</v>
      </c>
      <c r="R14" s="18">
        <v>0</v>
      </c>
      <c r="S14" s="18">
        <v>0</v>
      </c>
      <c r="T14" s="18">
        <v>0</v>
      </c>
      <c r="U14" s="18">
        <v>0</v>
      </c>
      <c r="V14" s="18">
        <v>0</v>
      </c>
      <c r="W14" s="18">
        <v>0</v>
      </c>
      <c r="X14" s="18">
        <v>0</v>
      </c>
      <c r="Y14" s="18">
        <v>0</v>
      </c>
      <c r="Z14" s="18">
        <v>0</v>
      </c>
      <c r="AA14" s="19">
        <v>1</v>
      </c>
      <c r="AB14" s="20"/>
    </row>
    <row r="15" spans="1:28" s="21" customFormat="1" ht="20.100000000000001" customHeight="1">
      <c r="A15" s="17" t="s">
        <v>34</v>
      </c>
      <c r="B15" s="18">
        <v>0</v>
      </c>
      <c r="C15" s="18">
        <v>0</v>
      </c>
      <c r="D15" s="18">
        <v>2</v>
      </c>
      <c r="E15" s="18">
        <v>7</v>
      </c>
      <c r="F15" s="18">
        <v>6</v>
      </c>
      <c r="G15" s="18">
        <v>0</v>
      </c>
      <c r="H15" s="18">
        <v>1</v>
      </c>
      <c r="I15" s="18">
        <v>1</v>
      </c>
      <c r="J15" s="18">
        <v>2</v>
      </c>
      <c r="K15" s="18">
        <v>2</v>
      </c>
      <c r="L15" s="18">
        <v>1</v>
      </c>
      <c r="M15" s="18">
        <v>4</v>
      </c>
      <c r="N15" s="18">
        <v>4</v>
      </c>
      <c r="O15" s="18">
        <v>0</v>
      </c>
      <c r="P15" s="18">
        <v>19</v>
      </c>
      <c r="Q15" s="18">
        <v>0</v>
      </c>
      <c r="R15" s="18">
        <v>0</v>
      </c>
      <c r="S15" s="18">
        <v>0</v>
      </c>
      <c r="T15" s="18">
        <v>0</v>
      </c>
      <c r="U15" s="18">
        <v>0</v>
      </c>
      <c r="V15" s="18">
        <v>0</v>
      </c>
      <c r="W15" s="18">
        <v>0</v>
      </c>
      <c r="X15" s="18">
        <v>0</v>
      </c>
      <c r="Y15" s="18">
        <v>0</v>
      </c>
      <c r="Z15" s="18">
        <v>0</v>
      </c>
      <c r="AA15" s="19">
        <v>49</v>
      </c>
      <c r="AB15" s="20"/>
    </row>
    <row r="16" spans="1:28" s="21" customFormat="1" ht="20.100000000000001" customHeight="1">
      <c r="A16" s="17" t="s">
        <v>35</v>
      </c>
      <c r="B16" s="18">
        <v>0</v>
      </c>
      <c r="C16" s="18">
        <v>0</v>
      </c>
      <c r="D16" s="18">
        <v>0</v>
      </c>
      <c r="E16" s="18">
        <v>0</v>
      </c>
      <c r="F16" s="18">
        <v>0</v>
      </c>
      <c r="G16" s="18">
        <v>0</v>
      </c>
      <c r="H16" s="18">
        <v>0</v>
      </c>
      <c r="I16" s="18">
        <v>0</v>
      </c>
      <c r="J16" s="18">
        <v>0</v>
      </c>
      <c r="K16" s="18">
        <v>0</v>
      </c>
      <c r="L16" s="18">
        <v>0</v>
      </c>
      <c r="M16" s="18">
        <v>0</v>
      </c>
      <c r="N16" s="18">
        <v>0</v>
      </c>
      <c r="O16" s="18">
        <v>0</v>
      </c>
      <c r="P16" s="18">
        <v>2</v>
      </c>
      <c r="Q16" s="18">
        <v>0</v>
      </c>
      <c r="R16" s="18">
        <v>0</v>
      </c>
      <c r="S16" s="18">
        <v>0</v>
      </c>
      <c r="T16" s="18">
        <v>0</v>
      </c>
      <c r="U16" s="18">
        <v>0</v>
      </c>
      <c r="V16" s="18">
        <v>0</v>
      </c>
      <c r="W16" s="18">
        <v>0</v>
      </c>
      <c r="X16" s="18">
        <v>0</v>
      </c>
      <c r="Y16" s="18">
        <v>0</v>
      </c>
      <c r="Z16" s="18">
        <v>0</v>
      </c>
      <c r="AA16" s="19">
        <v>2</v>
      </c>
      <c r="AB16" s="20"/>
    </row>
    <row r="17" spans="1:28" s="15" customFormat="1" ht="22.65" customHeight="1">
      <c r="A17" s="22" t="s">
        <v>36</v>
      </c>
      <c r="B17" s="19">
        <v>2</v>
      </c>
      <c r="C17" s="19">
        <v>13</v>
      </c>
      <c r="D17" s="19">
        <v>8</v>
      </c>
      <c r="E17" s="19">
        <v>38</v>
      </c>
      <c r="F17" s="19">
        <v>11</v>
      </c>
      <c r="G17" s="19">
        <v>23</v>
      </c>
      <c r="H17" s="19">
        <v>11</v>
      </c>
      <c r="I17" s="19">
        <v>13</v>
      </c>
      <c r="J17" s="19">
        <v>5</v>
      </c>
      <c r="K17" s="19">
        <v>16</v>
      </c>
      <c r="L17" s="19">
        <v>20</v>
      </c>
      <c r="M17" s="19">
        <v>39</v>
      </c>
      <c r="N17" s="19">
        <v>38</v>
      </c>
      <c r="O17" s="19">
        <v>22</v>
      </c>
      <c r="P17" s="19">
        <v>203</v>
      </c>
      <c r="Q17" s="19">
        <v>13</v>
      </c>
      <c r="R17" s="19">
        <v>6</v>
      </c>
      <c r="S17" s="19">
        <v>8</v>
      </c>
      <c r="T17" s="19">
        <v>6</v>
      </c>
      <c r="U17" s="19">
        <v>43</v>
      </c>
      <c r="V17" s="19">
        <v>10</v>
      </c>
      <c r="W17" s="19">
        <v>16</v>
      </c>
      <c r="X17" s="19">
        <v>8</v>
      </c>
      <c r="Y17" s="19">
        <v>7</v>
      </c>
      <c r="Z17" s="19">
        <v>9</v>
      </c>
      <c r="AA17" s="19">
        <v>588</v>
      </c>
      <c r="AB17" s="20"/>
    </row>
    <row r="18" spans="1:28" ht="6" customHeight="1" thickBo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4"/>
      <c r="AB18" s="25"/>
    </row>
    <row r="19" spans="1:28" s="27" customFormat="1" ht="12.15" customHeight="1">
      <c r="A19" s="26" t="s">
        <v>37</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25"/>
    </row>
    <row r="20" spans="1:28" ht="13.65" customHeight="1">
      <c r="A20" s="15" t="s">
        <v>38</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5"/>
    </row>
    <row r="21" spans="1:28">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5"/>
    </row>
    <row r="22" spans="1:28">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9"/>
      <c r="AA22" s="30"/>
      <c r="AB22" s="25"/>
    </row>
    <row r="23" spans="1:28">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Z24" s="29"/>
    </row>
    <row r="25" spans="1:28">
      <c r="Z25" s="29"/>
    </row>
    <row r="26" spans="1:28">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31"/>
    </row>
  </sheetData>
  <mergeCells count="2">
    <mergeCell ref="A2:AA2"/>
    <mergeCell ref="A3:AA3"/>
  </mergeCells>
  <hyperlinks>
    <hyperlink ref="A1" location="Índice!A1" display="Volver al Índice" xr:uid="{3BE4A5FB-E7AD-4AA5-BE4D-419DA8E44D7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398AB-4B29-4AF0-AB98-38B52B602D48}">
  <dimension ref="A1:AB1363"/>
  <sheetViews>
    <sheetView showGridLines="0" zoomScale="85" zoomScaleNormal="85" workbookViewId="0"/>
  </sheetViews>
  <sheetFormatPr baseColWidth="10" defaultRowHeight="10.199999999999999"/>
  <cols>
    <col min="1" max="1" width="27.33203125" style="175" customWidth="1"/>
    <col min="2" max="2" width="16.109375" style="140" bestFit="1" customWidth="1"/>
    <col min="3" max="3" width="14.88671875" style="140" bestFit="1" customWidth="1"/>
    <col min="4" max="4" width="24.109375" style="140" customWidth="1"/>
    <col min="5" max="5" width="10.6640625" style="176" customWidth="1"/>
    <col min="6" max="8" width="10.6640625" style="140" customWidth="1"/>
    <col min="9" max="9" width="13.88671875" style="140" bestFit="1" customWidth="1"/>
    <col min="10" max="10" width="10.6640625" style="140" customWidth="1"/>
    <col min="11" max="11" width="13.88671875" style="140" bestFit="1" customWidth="1"/>
    <col min="12" max="12" width="15.44140625" style="140" bestFit="1" customWidth="1"/>
    <col min="13" max="13" width="13.88671875" style="140" bestFit="1" customWidth="1"/>
    <col min="14" max="15" width="15.44140625" style="140" bestFit="1" customWidth="1"/>
    <col min="16" max="16" width="14.44140625" style="140" customWidth="1"/>
    <col min="17" max="17" width="13.88671875" style="140" bestFit="1" customWidth="1"/>
    <col min="18" max="18" width="16.88671875" style="140" bestFit="1" customWidth="1"/>
    <col min="19" max="256" width="11.5546875" style="140"/>
    <col min="257" max="257" width="23.88671875" style="140" bestFit="1" customWidth="1"/>
    <col min="258" max="258" width="16.109375" style="140" bestFit="1" customWidth="1"/>
    <col min="259" max="259" width="14.88671875" style="140" bestFit="1" customWidth="1"/>
    <col min="260" max="260" width="24.109375" style="140" customWidth="1"/>
    <col min="261" max="264" width="10.6640625" style="140" customWidth="1"/>
    <col min="265" max="265" width="13.88671875" style="140" bestFit="1" customWidth="1"/>
    <col min="266" max="266" width="10.6640625" style="140" customWidth="1"/>
    <col min="267" max="267" width="13.88671875" style="140" bestFit="1" customWidth="1"/>
    <col min="268" max="268" width="15.44140625" style="140" bestFit="1" customWidth="1"/>
    <col min="269" max="269" width="13.88671875" style="140" bestFit="1" customWidth="1"/>
    <col min="270" max="271" width="15.44140625" style="140" bestFit="1" customWidth="1"/>
    <col min="272" max="272" width="14.44140625" style="140" customWidth="1"/>
    <col min="273" max="273" width="13.88671875" style="140" bestFit="1" customWidth="1"/>
    <col min="274" max="274" width="16.88671875" style="140" bestFit="1" customWidth="1"/>
    <col min="275" max="512" width="11.5546875" style="140"/>
    <col min="513" max="513" width="23.88671875" style="140" bestFit="1" customWidth="1"/>
    <col min="514" max="514" width="16.109375" style="140" bestFit="1" customWidth="1"/>
    <col min="515" max="515" width="14.88671875" style="140" bestFit="1" customWidth="1"/>
    <col min="516" max="516" width="24.109375" style="140" customWidth="1"/>
    <col min="517" max="520" width="10.6640625" style="140" customWidth="1"/>
    <col min="521" max="521" width="13.88671875" style="140" bestFit="1" customWidth="1"/>
    <col min="522" max="522" width="10.6640625" style="140" customWidth="1"/>
    <col min="523" max="523" width="13.88671875" style="140" bestFit="1" customWidth="1"/>
    <col min="524" max="524" width="15.44140625" style="140" bestFit="1" customWidth="1"/>
    <col min="525" max="525" width="13.88671875" style="140" bestFit="1" customWidth="1"/>
    <col min="526" max="527" width="15.44140625" style="140" bestFit="1" customWidth="1"/>
    <col min="528" max="528" width="14.44140625" style="140" customWidth="1"/>
    <col min="529" max="529" width="13.88671875" style="140" bestFit="1" customWidth="1"/>
    <col min="530" max="530" width="16.88671875" style="140" bestFit="1" customWidth="1"/>
    <col min="531" max="768" width="11.5546875" style="140"/>
    <col min="769" max="769" width="23.88671875" style="140" bestFit="1" customWidth="1"/>
    <col min="770" max="770" width="16.109375" style="140" bestFit="1" customWidth="1"/>
    <col min="771" max="771" width="14.88671875" style="140" bestFit="1" customWidth="1"/>
    <col min="772" max="772" width="24.109375" style="140" customWidth="1"/>
    <col min="773" max="776" width="10.6640625" style="140" customWidth="1"/>
    <col min="777" max="777" width="13.88671875" style="140" bestFit="1" customWidth="1"/>
    <col min="778" max="778" width="10.6640625" style="140" customWidth="1"/>
    <col min="779" max="779" width="13.88671875" style="140" bestFit="1" customWidth="1"/>
    <col min="780" max="780" width="15.44140625" style="140" bestFit="1" customWidth="1"/>
    <col min="781" max="781" width="13.88671875" style="140" bestFit="1" customWidth="1"/>
    <col min="782" max="783" width="15.44140625" style="140" bestFit="1" customWidth="1"/>
    <col min="784" max="784" width="14.44140625" style="140" customWidth="1"/>
    <col min="785" max="785" width="13.88671875" style="140" bestFit="1" customWidth="1"/>
    <col min="786" max="786" width="16.88671875" style="140" bestFit="1" customWidth="1"/>
    <col min="787" max="1024" width="11.5546875" style="140"/>
    <col min="1025" max="1025" width="23.88671875" style="140" bestFit="1" customWidth="1"/>
    <col min="1026" max="1026" width="16.109375" style="140" bestFit="1" customWidth="1"/>
    <col min="1027" max="1027" width="14.88671875" style="140" bestFit="1" customWidth="1"/>
    <col min="1028" max="1028" width="24.109375" style="140" customWidth="1"/>
    <col min="1029" max="1032" width="10.6640625" style="140" customWidth="1"/>
    <col min="1033" max="1033" width="13.88671875" style="140" bestFit="1" customWidth="1"/>
    <col min="1034" max="1034" width="10.6640625" style="140" customWidth="1"/>
    <col min="1035" max="1035" width="13.88671875" style="140" bestFit="1" customWidth="1"/>
    <col min="1036" max="1036" width="15.44140625" style="140" bestFit="1" customWidth="1"/>
    <col min="1037" max="1037" width="13.88671875" style="140" bestFit="1" customWidth="1"/>
    <col min="1038" max="1039" width="15.44140625" style="140" bestFit="1" customWidth="1"/>
    <col min="1040" max="1040" width="14.44140625" style="140" customWidth="1"/>
    <col min="1041" max="1041" width="13.88671875" style="140" bestFit="1" customWidth="1"/>
    <col min="1042" max="1042" width="16.88671875" style="140" bestFit="1" customWidth="1"/>
    <col min="1043" max="1280" width="11.5546875" style="140"/>
    <col min="1281" max="1281" width="23.88671875" style="140" bestFit="1" customWidth="1"/>
    <col min="1282" max="1282" width="16.109375" style="140" bestFit="1" customWidth="1"/>
    <col min="1283" max="1283" width="14.88671875" style="140" bestFit="1" customWidth="1"/>
    <col min="1284" max="1284" width="24.109375" style="140" customWidth="1"/>
    <col min="1285" max="1288" width="10.6640625" style="140" customWidth="1"/>
    <col min="1289" max="1289" width="13.88671875" style="140" bestFit="1" customWidth="1"/>
    <col min="1290" max="1290" width="10.6640625" style="140" customWidth="1"/>
    <col min="1291" max="1291" width="13.88671875" style="140" bestFit="1" customWidth="1"/>
    <col min="1292" max="1292" width="15.44140625" style="140" bestFit="1" customWidth="1"/>
    <col min="1293" max="1293" width="13.88671875" style="140" bestFit="1" customWidth="1"/>
    <col min="1294" max="1295" width="15.44140625" style="140" bestFit="1" customWidth="1"/>
    <col min="1296" max="1296" width="14.44140625" style="140" customWidth="1"/>
    <col min="1297" max="1297" width="13.88671875" style="140" bestFit="1" customWidth="1"/>
    <col min="1298" max="1298" width="16.88671875" style="140" bestFit="1" customWidth="1"/>
    <col min="1299" max="1536" width="11.5546875" style="140"/>
    <col min="1537" max="1537" width="23.88671875" style="140" bestFit="1" customWidth="1"/>
    <col min="1538" max="1538" width="16.109375" style="140" bestFit="1" customWidth="1"/>
    <col min="1539" max="1539" width="14.88671875" style="140" bestFit="1" customWidth="1"/>
    <col min="1540" max="1540" width="24.109375" style="140" customWidth="1"/>
    <col min="1541" max="1544" width="10.6640625" style="140" customWidth="1"/>
    <col min="1545" max="1545" width="13.88671875" style="140" bestFit="1" customWidth="1"/>
    <col min="1546" max="1546" width="10.6640625" style="140" customWidth="1"/>
    <col min="1547" max="1547" width="13.88671875" style="140" bestFit="1" customWidth="1"/>
    <col min="1548" max="1548" width="15.44140625" style="140" bestFit="1" customWidth="1"/>
    <col min="1549" max="1549" width="13.88671875" style="140" bestFit="1" customWidth="1"/>
    <col min="1550" max="1551" width="15.44140625" style="140" bestFit="1" customWidth="1"/>
    <col min="1552" max="1552" width="14.44140625" style="140" customWidth="1"/>
    <col min="1553" max="1553" width="13.88671875" style="140" bestFit="1" customWidth="1"/>
    <col min="1554" max="1554" width="16.88671875" style="140" bestFit="1" customWidth="1"/>
    <col min="1555" max="1792" width="11.5546875" style="140"/>
    <col min="1793" max="1793" width="23.88671875" style="140" bestFit="1" customWidth="1"/>
    <col min="1794" max="1794" width="16.109375" style="140" bestFit="1" customWidth="1"/>
    <col min="1795" max="1795" width="14.88671875" style="140" bestFit="1" customWidth="1"/>
    <col min="1796" max="1796" width="24.109375" style="140" customWidth="1"/>
    <col min="1797" max="1800" width="10.6640625" style="140" customWidth="1"/>
    <col min="1801" max="1801" width="13.88671875" style="140" bestFit="1" customWidth="1"/>
    <col min="1802" max="1802" width="10.6640625" style="140" customWidth="1"/>
    <col min="1803" max="1803" width="13.88671875" style="140" bestFit="1" customWidth="1"/>
    <col min="1804" max="1804" width="15.44140625" style="140" bestFit="1" customWidth="1"/>
    <col min="1805" max="1805" width="13.88671875" style="140" bestFit="1" customWidth="1"/>
    <col min="1806" max="1807" width="15.44140625" style="140" bestFit="1" customWidth="1"/>
    <col min="1808" max="1808" width="14.44140625" style="140" customWidth="1"/>
    <col min="1809" max="1809" width="13.88671875" style="140" bestFit="1" customWidth="1"/>
    <col min="1810" max="1810" width="16.88671875" style="140" bestFit="1" customWidth="1"/>
    <col min="1811" max="2048" width="11.5546875" style="140"/>
    <col min="2049" max="2049" width="23.88671875" style="140" bestFit="1" customWidth="1"/>
    <col min="2050" max="2050" width="16.109375" style="140" bestFit="1" customWidth="1"/>
    <col min="2051" max="2051" width="14.88671875" style="140" bestFit="1" customWidth="1"/>
    <col min="2052" max="2052" width="24.109375" style="140" customWidth="1"/>
    <col min="2053" max="2056" width="10.6640625" style="140" customWidth="1"/>
    <col min="2057" max="2057" width="13.88671875" style="140" bestFit="1" customWidth="1"/>
    <col min="2058" max="2058" width="10.6640625" style="140" customWidth="1"/>
    <col min="2059" max="2059" width="13.88671875" style="140" bestFit="1" customWidth="1"/>
    <col min="2060" max="2060" width="15.44140625" style="140" bestFit="1" customWidth="1"/>
    <col min="2061" max="2061" width="13.88671875" style="140" bestFit="1" customWidth="1"/>
    <col min="2062" max="2063" width="15.44140625" style="140" bestFit="1" customWidth="1"/>
    <col min="2064" max="2064" width="14.44140625" style="140" customWidth="1"/>
    <col min="2065" max="2065" width="13.88671875" style="140" bestFit="1" customWidth="1"/>
    <col min="2066" max="2066" width="16.88671875" style="140" bestFit="1" customWidth="1"/>
    <col min="2067" max="2304" width="11.5546875" style="140"/>
    <col min="2305" max="2305" width="23.88671875" style="140" bestFit="1" customWidth="1"/>
    <col min="2306" max="2306" width="16.109375" style="140" bestFit="1" customWidth="1"/>
    <col min="2307" max="2307" width="14.88671875" style="140" bestFit="1" customWidth="1"/>
    <col min="2308" max="2308" width="24.109375" style="140" customWidth="1"/>
    <col min="2309" max="2312" width="10.6640625" style="140" customWidth="1"/>
    <col min="2313" max="2313" width="13.88671875" style="140" bestFit="1" customWidth="1"/>
    <col min="2314" max="2314" width="10.6640625" style="140" customWidth="1"/>
    <col min="2315" max="2315" width="13.88671875" style="140" bestFit="1" customWidth="1"/>
    <col min="2316" max="2316" width="15.44140625" style="140" bestFit="1" customWidth="1"/>
    <col min="2317" max="2317" width="13.88671875" style="140" bestFit="1" customWidth="1"/>
    <col min="2318" max="2319" width="15.44140625" style="140" bestFit="1" customWidth="1"/>
    <col min="2320" max="2320" width="14.44140625" style="140" customWidth="1"/>
    <col min="2321" max="2321" width="13.88671875" style="140" bestFit="1" customWidth="1"/>
    <col min="2322" max="2322" width="16.88671875" style="140" bestFit="1" customWidth="1"/>
    <col min="2323" max="2560" width="11.5546875" style="140"/>
    <col min="2561" max="2561" width="23.88671875" style="140" bestFit="1" customWidth="1"/>
    <col min="2562" max="2562" width="16.109375" style="140" bestFit="1" customWidth="1"/>
    <col min="2563" max="2563" width="14.88671875" style="140" bestFit="1" customWidth="1"/>
    <col min="2564" max="2564" width="24.109375" style="140" customWidth="1"/>
    <col min="2565" max="2568" width="10.6640625" style="140" customWidth="1"/>
    <col min="2569" max="2569" width="13.88671875" style="140" bestFit="1" customWidth="1"/>
    <col min="2570" max="2570" width="10.6640625" style="140" customWidth="1"/>
    <col min="2571" max="2571" width="13.88671875" style="140" bestFit="1" customWidth="1"/>
    <col min="2572" max="2572" width="15.44140625" style="140" bestFit="1" customWidth="1"/>
    <col min="2573" max="2573" width="13.88671875" style="140" bestFit="1" customWidth="1"/>
    <col min="2574" max="2575" width="15.44140625" style="140" bestFit="1" customWidth="1"/>
    <col min="2576" max="2576" width="14.44140625" style="140" customWidth="1"/>
    <col min="2577" max="2577" width="13.88671875" style="140" bestFit="1" customWidth="1"/>
    <col min="2578" max="2578" width="16.88671875" style="140" bestFit="1" customWidth="1"/>
    <col min="2579" max="2816" width="11.5546875" style="140"/>
    <col min="2817" max="2817" width="23.88671875" style="140" bestFit="1" customWidth="1"/>
    <col min="2818" max="2818" width="16.109375" style="140" bestFit="1" customWidth="1"/>
    <col min="2819" max="2819" width="14.88671875" style="140" bestFit="1" customWidth="1"/>
    <col min="2820" max="2820" width="24.109375" style="140" customWidth="1"/>
    <col min="2821" max="2824" width="10.6640625" style="140" customWidth="1"/>
    <col min="2825" max="2825" width="13.88671875" style="140" bestFit="1" customWidth="1"/>
    <col min="2826" max="2826" width="10.6640625" style="140" customWidth="1"/>
    <col min="2827" max="2827" width="13.88671875" style="140" bestFit="1" customWidth="1"/>
    <col min="2828" max="2828" width="15.44140625" style="140" bestFit="1" customWidth="1"/>
    <col min="2829" max="2829" width="13.88671875" style="140" bestFit="1" customWidth="1"/>
    <col min="2830" max="2831" width="15.44140625" style="140" bestFit="1" customWidth="1"/>
    <col min="2832" max="2832" width="14.44140625" style="140" customWidth="1"/>
    <col min="2833" max="2833" width="13.88671875" style="140" bestFit="1" customWidth="1"/>
    <col min="2834" max="2834" width="16.88671875" style="140" bestFit="1" customWidth="1"/>
    <col min="2835" max="3072" width="11.5546875" style="140"/>
    <col min="3073" max="3073" width="23.88671875" style="140" bestFit="1" customWidth="1"/>
    <col min="3074" max="3074" width="16.109375" style="140" bestFit="1" customWidth="1"/>
    <col min="3075" max="3075" width="14.88671875" style="140" bestFit="1" customWidth="1"/>
    <col min="3076" max="3076" width="24.109375" style="140" customWidth="1"/>
    <col min="3077" max="3080" width="10.6640625" style="140" customWidth="1"/>
    <col min="3081" max="3081" width="13.88671875" style="140" bestFit="1" customWidth="1"/>
    <col min="3082" max="3082" width="10.6640625" style="140" customWidth="1"/>
    <col min="3083" max="3083" width="13.88671875" style="140" bestFit="1" customWidth="1"/>
    <col min="3084" max="3084" width="15.44140625" style="140" bestFit="1" customWidth="1"/>
    <col min="3085" max="3085" width="13.88671875" style="140" bestFit="1" customWidth="1"/>
    <col min="3086" max="3087" width="15.44140625" style="140" bestFit="1" customWidth="1"/>
    <col min="3088" max="3088" width="14.44140625" style="140" customWidth="1"/>
    <col min="3089" max="3089" width="13.88671875" style="140" bestFit="1" customWidth="1"/>
    <col min="3090" max="3090" width="16.88671875" style="140" bestFit="1" customWidth="1"/>
    <col min="3091" max="3328" width="11.5546875" style="140"/>
    <col min="3329" max="3329" width="23.88671875" style="140" bestFit="1" customWidth="1"/>
    <col min="3330" max="3330" width="16.109375" style="140" bestFit="1" customWidth="1"/>
    <col min="3331" max="3331" width="14.88671875" style="140" bestFit="1" customWidth="1"/>
    <col min="3332" max="3332" width="24.109375" style="140" customWidth="1"/>
    <col min="3333" max="3336" width="10.6640625" style="140" customWidth="1"/>
    <col min="3337" max="3337" width="13.88671875" style="140" bestFit="1" customWidth="1"/>
    <col min="3338" max="3338" width="10.6640625" style="140" customWidth="1"/>
    <col min="3339" max="3339" width="13.88671875" style="140" bestFit="1" customWidth="1"/>
    <col min="3340" max="3340" width="15.44140625" style="140" bestFit="1" customWidth="1"/>
    <col min="3341" max="3341" width="13.88671875" style="140" bestFit="1" customWidth="1"/>
    <col min="3342" max="3343" width="15.44140625" style="140" bestFit="1" customWidth="1"/>
    <col min="3344" max="3344" width="14.44140625" style="140" customWidth="1"/>
    <col min="3345" max="3345" width="13.88671875" style="140" bestFit="1" customWidth="1"/>
    <col min="3346" max="3346" width="16.88671875" style="140" bestFit="1" customWidth="1"/>
    <col min="3347" max="3584" width="11.5546875" style="140"/>
    <col min="3585" max="3585" width="23.88671875" style="140" bestFit="1" customWidth="1"/>
    <col min="3586" max="3586" width="16.109375" style="140" bestFit="1" customWidth="1"/>
    <col min="3587" max="3587" width="14.88671875" style="140" bestFit="1" customWidth="1"/>
    <col min="3588" max="3588" width="24.109375" style="140" customWidth="1"/>
    <col min="3589" max="3592" width="10.6640625" style="140" customWidth="1"/>
    <col min="3593" max="3593" width="13.88671875" style="140" bestFit="1" customWidth="1"/>
    <col min="3594" max="3594" width="10.6640625" style="140" customWidth="1"/>
    <col min="3595" max="3595" width="13.88671875" style="140" bestFit="1" customWidth="1"/>
    <col min="3596" max="3596" width="15.44140625" style="140" bestFit="1" customWidth="1"/>
    <col min="3597" max="3597" width="13.88671875" style="140" bestFit="1" customWidth="1"/>
    <col min="3598" max="3599" width="15.44140625" style="140" bestFit="1" customWidth="1"/>
    <col min="3600" max="3600" width="14.44140625" style="140" customWidth="1"/>
    <col min="3601" max="3601" width="13.88671875" style="140" bestFit="1" customWidth="1"/>
    <col min="3602" max="3602" width="16.88671875" style="140" bestFit="1" customWidth="1"/>
    <col min="3603" max="3840" width="11.5546875" style="140"/>
    <col min="3841" max="3841" width="23.88671875" style="140" bestFit="1" customWidth="1"/>
    <col min="3842" max="3842" width="16.109375" style="140" bestFit="1" customWidth="1"/>
    <col min="3843" max="3843" width="14.88671875" style="140" bestFit="1" customWidth="1"/>
    <col min="3844" max="3844" width="24.109375" style="140" customWidth="1"/>
    <col min="3845" max="3848" width="10.6640625" style="140" customWidth="1"/>
    <col min="3849" max="3849" width="13.88671875" style="140" bestFit="1" customWidth="1"/>
    <col min="3850" max="3850" width="10.6640625" style="140" customWidth="1"/>
    <col min="3851" max="3851" width="13.88671875" style="140" bestFit="1" customWidth="1"/>
    <col min="3852" max="3852" width="15.44140625" style="140" bestFit="1" customWidth="1"/>
    <col min="3853" max="3853" width="13.88671875" style="140" bestFit="1" customWidth="1"/>
    <col min="3854" max="3855" width="15.44140625" style="140" bestFit="1" customWidth="1"/>
    <col min="3856" max="3856" width="14.44140625" style="140" customWidth="1"/>
    <col min="3857" max="3857" width="13.88671875" style="140" bestFit="1" customWidth="1"/>
    <col min="3858" max="3858" width="16.88671875" style="140" bestFit="1" customWidth="1"/>
    <col min="3859" max="4096" width="11.5546875" style="140"/>
    <col min="4097" max="4097" width="23.88671875" style="140" bestFit="1" customWidth="1"/>
    <col min="4098" max="4098" width="16.109375" style="140" bestFit="1" customWidth="1"/>
    <col min="4099" max="4099" width="14.88671875" style="140" bestFit="1" customWidth="1"/>
    <col min="4100" max="4100" width="24.109375" style="140" customWidth="1"/>
    <col min="4101" max="4104" width="10.6640625" style="140" customWidth="1"/>
    <col min="4105" max="4105" width="13.88671875" style="140" bestFit="1" customWidth="1"/>
    <col min="4106" max="4106" width="10.6640625" style="140" customWidth="1"/>
    <col min="4107" max="4107" width="13.88671875" style="140" bestFit="1" customWidth="1"/>
    <col min="4108" max="4108" width="15.44140625" style="140" bestFit="1" customWidth="1"/>
    <col min="4109" max="4109" width="13.88671875" style="140" bestFit="1" customWidth="1"/>
    <col min="4110" max="4111" width="15.44140625" style="140" bestFit="1" customWidth="1"/>
    <col min="4112" max="4112" width="14.44140625" style="140" customWidth="1"/>
    <col min="4113" max="4113" width="13.88671875" style="140" bestFit="1" customWidth="1"/>
    <col min="4114" max="4114" width="16.88671875" style="140" bestFit="1" customWidth="1"/>
    <col min="4115" max="4352" width="11.5546875" style="140"/>
    <col min="4353" max="4353" width="23.88671875" style="140" bestFit="1" customWidth="1"/>
    <col min="4354" max="4354" width="16.109375" style="140" bestFit="1" customWidth="1"/>
    <col min="4355" max="4355" width="14.88671875" style="140" bestFit="1" customWidth="1"/>
    <col min="4356" max="4356" width="24.109375" style="140" customWidth="1"/>
    <col min="4357" max="4360" width="10.6640625" style="140" customWidth="1"/>
    <col min="4361" max="4361" width="13.88671875" style="140" bestFit="1" customWidth="1"/>
    <col min="4362" max="4362" width="10.6640625" style="140" customWidth="1"/>
    <col min="4363" max="4363" width="13.88671875" style="140" bestFit="1" customWidth="1"/>
    <col min="4364" max="4364" width="15.44140625" style="140" bestFit="1" customWidth="1"/>
    <col min="4365" max="4365" width="13.88671875" style="140" bestFit="1" customWidth="1"/>
    <col min="4366" max="4367" width="15.44140625" style="140" bestFit="1" customWidth="1"/>
    <col min="4368" max="4368" width="14.44140625" style="140" customWidth="1"/>
    <col min="4369" max="4369" width="13.88671875" style="140" bestFit="1" customWidth="1"/>
    <col min="4370" max="4370" width="16.88671875" style="140" bestFit="1" customWidth="1"/>
    <col min="4371" max="4608" width="11.5546875" style="140"/>
    <col min="4609" max="4609" width="23.88671875" style="140" bestFit="1" customWidth="1"/>
    <col min="4610" max="4610" width="16.109375" style="140" bestFit="1" customWidth="1"/>
    <col min="4611" max="4611" width="14.88671875" style="140" bestFit="1" customWidth="1"/>
    <col min="4612" max="4612" width="24.109375" style="140" customWidth="1"/>
    <col min="4613" max="4616" width="10.6640625" style="140" customWidth="1"/>
    <col min="4617" max="4617" width="13.88671875" style="140" bestFit="1" customWidth="1"/>
    <col min="4618" max="4618" width="10.6640625" style="140" customWidth="1"/>
    <col min="4619" max="4619" width="13.88671875" style="140" bestFit="1" customWidth="1"/>
    <col min="4620" max="4620" width="15.44140625" style="140" bestFit="1" customWidth="1"/>
    <col min="4621" max="4621" width="13.88671875" style="140" bestFit="1" customWidth="1"/>
    <col min="4622" max="4623" width="15.44140625" style="140" bestFit="1" customWidth="1"/>
    <col min="4624" max="4624" width="14.44140625" style="140" customWidth="1"/>
    <col min="4625" max="4625" width="13.88671875" style="140" bestFit="1" customWidth="1"/>
    <col min="4626" max="4626" width="16.88671875" style="140" bestFit="1" customWidth="1"/>
    <col min="4627" max="4864" width="11.5546875" style="140"/>
    <col min="4865" max="4865" width="23.88671875" style="140" bestFit="1" customWidth="1"/>
    <col min="4866" max="4866" width="16.109375" style="140" bestFit="1" customWidth="1"/>
    <col min="4867" max="4867" width="14.88671875" style="140" bestFit="1" customWidth="1"/>
    <col min="4868" max="4868" width="24.109375" style="140" customWidth="1"/>
    <col min="4869" max="4872" width="10.6640625" style="140" customWidth="1"/>
    <col min="4873" max="4873" width="13.88671875" style="140" bestFit="1" customWidth="1"/>
    <col min="4874" max="4874" width="10.6640625" style="140" customWidth="1"/>
    <col min="4875" max="4875" width="13.88671875" style="140" bestFit="1" customWidth="1"/>
    <col min="4876" max="4876" width="15.44140625" style="140" bestFit="1" customWidth="1"/>
    <col min="4877" max="4877" width="13.88671875" style="140" bestFit="1" customWidth="1"/>
    <col min="4878" max="4879" width="15.44140625" style="140" bestFit="1" customWidth="1"/>
    <col min="4880" max="4880" width="14.44140625" style="140" customWidth="1"/>
    <col min="4881" max="4881" width="13.88671875" style="140" bestFit="1" customWidth="1"/>
    <col min="4882" max="4882" width="16.88671875" style="140" bestFit="1" customWidth="1"/>
    <col min="4883" max="5120" width="11.5546875" style="140"/>
    <col min="5121" max="5121" width="23.88671875" style="140" bestFit="1" customWidth="1"/>
    <col min="5122" max="5122" width="16.109375" style="140" bestFit="1" customWidth="1"/>
    <col min="5123" max="5123" width="14.88671875" style="140" bestFit="1" customWidth="1"/>
    <col min="5124" max="5124" width="24.109375" style="140" customWidth="1"/>
    <col min="5125" max="5128" width="10.6640625" style="140" customWidth="1"/>
    <col min="5129" max="5129" width="13.88671875" style="140" bestFit="1" customWidth="1"/>
    <col min="5130" max="5130" width="10.6640625" style="140" customWidth="1"/>
    <col min="5131" max="5131" width="13.88671875" style="140" bestFit="1" customWidth="1"/>
    <col min="5132" max="5132" width="15.44140625" style="140" bestFit="1" customWidth="1"/>
    <col min="5133" max="5133" width="13.88671875" style="140" bestFit="1" customWidth="1"/>
    <col min="5134" max="5135" width="15.44140625" style="140" bestFit="1" customWidth="1"/>
    <col min="5136" max="5136" width="14.44140625" style="140" customWidth="1"/>
    <col min="5137" max="5137" width="13.88671875" style="140" bestFit="1" customWidth="1"/>
    <col min="5138" max="5138" width="16.88671875" style="140" bestFit="1" customWidth="1"/>
    <col min="5139" max="5376" width="11.5546875" style="140"/>
    <col min="5377" max="5377" width="23.88671875" style="140" bestFit="1" customWidth="1"/>
    <col min="5378" max="5378" width="16.109375" style="140" bestFit="1" customWidth="1"/>
    <col min="5379" max="5379" width="14.88671875" style="140" bestFit="1" customWidth="1"/>
    <col min="5380" max="5380" width="24.109375" style="140" customWidth="1"/>
    <col min="5381" max="5384" width="10.6640625" style="140" customWidth="1"/>
    <col min="5385" max="5385" width="13.88671875" style="140" bestFit="1" customWidth="1"/>
    <col min="5386" max="5386" width="10.6640625" style="140" customWidth="1"/>
    <col min="5387" max="5387" width="13.88671875" style="140" bestFit="1" customWidth="1"/>
    <col min="5388" max="5388" width="15.44140625" style="140" bestFit="1" customWidth="1"/>
    <col min="5389" max="5389" width="13.88671875" style="140" bestFit="1" customWidth="1"/>
    <col min="5390" max="5391" width="15.44140625" style="140" bestFit="1" customWidth="1"/>
    <col min="5392" max="5392" width="14.44140625" style="140" customWidth="1"/>
    <col min="5393" max="5393" width="13.88671875" style="140" bestFit="1" customWidth="1"/>
    <col min="5394" max="5394" width="16.88671875" style="140" bestFit="1" customWidth="1"/>
    <col min="5395" max="5632" width="11.5546875" style="140"/>
    <col min="5633" max="5633" width="23.88671875" style="140" bestFit="1" customWidth="1"/>
    <col min="5634" max="5634" width="16.109375" style="140" bestFit="1" customWidth="1"/>
    <col min="5635" max="5635" width="14.88671875" style="140" bestFit="1" customWidth="1"/>
    <col min="5636" max="5636" width="24.109375" style="140" customWidth="1"/>
    <col min="5637" max="5640" width="10.6640625" style="140" customWidth="1"/>
    <col min="5641" max="5641" width="13.88671875" style="140" bestFit="1" customWidth="1"/>
    <col min="5642" max="5642" width="10.6640625" style="140" customWidth="1"/>
    <col min="5643" max="5643" width="13.88671875" style="140" bestFit="1" customWidth="1"/>
    <col min="5644" max="5644" width="15.44140625" style="140" bestFit="1" customWidth="1"/>
    <col min="5645" max="5645" width="13.88671875" style="140" bestFit="1" customWidth="1"/>
    <col min="5646" max="5647" width="15.44140625" style="140" bestFit="1" customWidth="1"/>
    <col min="5648" max="5648" width="14.44140625" style="140" customWidth="1"/>
    <col min="5649" max="5649" width="13.88671875" style="140" bestFit="1" customWidth="1"/>
    <col min="5650" max="5650" width="16.88671875" style="140" bestFit="1" customWidth="1"/>
    <col min="5651" max="5888" width="11.5546875" style="140"/>
    <col min="5889" max="5889" width="23.88671875" style="140" bestFit="1" customWidth="1"/>
    <col min="5890" max="5890" width="16.109375" style="140" bestFit="1" customWidth="1"/>
    <col min="5891" max="5891" width="14.88671875" style="140" bestFit="1" customWidth="1"/>
    <col min="5892" max="5892" width="24.109375" style="140" customWidth="1"/>
    <col min="5893" max="5896" width="10.6640625" style="140" customWidth="1"/>
    <col min="5897" max="5897" width="13.88671875" style="140" bestFit="1" customWidth="1"/>
    <col min="5898" max="5898" width="10.6640625" style="140" customWidth="1"/>
    <col min="5899" max="5899" width="13.88671875" style="140" bestFit="1" customWidth="1"/>
    <col min="5900" max="5900" width="15.44140625" style="140" bestFit="1" customWidth="1"/>
    <col min="5901" max="5901" width="13.88671875" style="140" bestFit="1" customWidth="1"/>
    <col min="5902" max="5903" width="15.44140625" style="140" bestFit="1" customWidth="1"/>
    <col min="5904" max="5904" width="14.44140625" style="140" customWidth="1"/>
    <col min="5905" max="5905" width="13.88671875" style="140" bestFit="1" customWidth="1"/>
    <col min="5906" max="5906" width="16.88671875" style="140" bestFit="1" customWidth="1"/>
    <col min="5907" max="6144" width="11.5546875" style="140"/>
    <col min="6145" max="6145" width="23.88671875" style="140" bestFit="1" customWidth="1"/>
    <col min="6146" max="6146" width="16.109375" style="140" bestFit="1" customWidth="1"/>
    <col min="6147" max="6147" width="14.88671875" style="140" bestFit="1" customWidth="1"/>
    <col min="6148" max="6148" width="24.109375" style="140" customWidth="1"/>
    <col min="6149" max="6152" width="10.6640625" style="140" customWidth="1"/>
    <col min="6153" max="6153" width="13.88671875" style="140" bestFit="1" customWidth="1"/>
    <col min="6154" max="6154" width="10.6640625" style="140" customWidth="1"/>
    <col min="6155" max="6155" width="13.88671875" style="140" bestFit="1" customWidth="1"/>
    <col min="6156" max="6156" width="15.44140625" style="140" bestFit="1" customWidth="1"/>
    <col min="6157" max="6157" width="13.88671875" style="140" bestFit="1" customWidth="1"/>
    <col min="6158" max="6159" width="15.44140625" style="140" bestFit="1" customWidth="1"/>
    <col min="6160" max="6160" width="14.44140625" style="140" customWidth="1"/>
    <col min="6161" max="6161" width="13.88671875" style="140" bestFit="1" customWidth="1"/>
    <col min="6162" max="6162" width="16.88671875" style="140" bestFit="1" customWidth="1"/>
    <col min="6163" max="6400" width="11.5546875" style="140"/>
    <col min="6401" max="6401" width="23.88671875" style="140" bestFit="1" customWidth="1"/>
    <col min="6402" max="6402" width="16.109375" style="140" bestFit="1" customWidth="1"/>
    <col min="6403" max="6403" width="14.88671875" style="140" bestFit="1" customWidth="1"/>
    <col min="6404" max="6404" width="24.109375" style="140" customWidth="1"/>
    <col min="6405" max="6408" width="10.6640625" style="140" customWidth="1"/>
    <col min="6409" max="6409" width="13.88671875" style="140" bestFit="1" customWidth="1"/>
    <col min="6410" max="6410" width="10.6640625" style="140" customWidth="1"/>
    <col min="6411" max="6411" width="13.88671875" style="140" bestFit="1" customWidth="1"/>
    <col min="6412" max="6412" width="15.44140625" style="140" bestFit="1" customWidth="1"/>
    <col min="6413" max="6413" width="13.88671875" style="140" bestFit="1" customWidth="1"/>
    <col min="6414" max="6415" width="15.44140625" style="140" bestFit="1" customWidth="1"/>
    <col min="6416" max="6416" width="14.44140625" style="140" customWidth="1"/>
    <col min="6417" max="6417" width="13.88671875" style="140" bestFit="1" customWidth="1"/>
    <col min="6418" max="6418" width="16.88671875" style="140" bestFit="1" customWidth="1"/>
    <col min="6419" max="6656" width="11.5546875" style="140"/>
    <col min="6657" max="6657" width="23.88671875" style="140" bestFit="1" customWidth="1"/>
    <col min="6658" max="6658" width="16.109375" style="140" bestFit="1" customWidth="1"/>
    <col min="6659" max="6659" width="14.88671875" style="140" bestFit="1" customWidth="1"/>
    <col min="6660" max="6660" width="24.109375" style="140" customWidth="1"/>
    <col min="6661" max="6664" width="10.6640625" style="140" customWidth="1"/>
    <col min="6665" max="6665" width="13.88671875" style="140" bestFit="1" customWidth="1"/>
    <col min="6666" max="6666" width="10.6640625" style="140" customWidth="1"/>
    <col min="6667" max="6667" width="13.88671875" style="140" bestFit="1" customWidth="1"/>
    <col min="6668" max="6668" width="15.44140625" style="140" bestFit="1" customWidth="1"/>
    <col min="6669" max="6669" width="13.88671875" style="140" bestFit="1" customWidth="1"/>
    <col min="6670" max="6671" width="15.44140625" style="140" bestFit="1" customWidth="1"/>
    <col min="6672" max="6672" width="14.44140625" style="140" customWidth="1"/>
    <col min="6673" max="6673" width="13.88671875" style="140" bestFit="1" customWidth="1"/>
    <col min="6674" max="6674" width="16.88671875" style="140" bestFit="1" customWidth="1"/>
    <col min="6675" max="6912" width="11.5546875" style="140"/>
    <col min="6913" max="6913" width="23.88671875" style="140" bestFit="1" customWidth="1"/>
    <col min="6914" max="6914" width="16.109375" style="140" bestFit="1" customWidth="1"/>
    <col min="6915" max="6915" width="14.88671875" style="140" bestFit="1" customWidth="1"/>
    <col min="6916" max="6916" width="24.109375" style="140" customWidth="1"/>
    <col min="6917" max="6920" width="10.6640625" style="140" customWidth="1"/>
    <col min="6921" max="6921" width="13.88671875" style="140" bestFit="1" customWidth="1"/>
    <col min="6922" max="6922" width="10.6640625" style="140" customWidth="1"/>
    <col min="6923" max="6923" width="13.88671875" style="140" bestFit="1" customWidth="1"/>
    <col min="6924" max="6924" width="15.44140625" style="140" bestFit="1" customWidth="1"/>
    <col min="6925" max="6925" width="13.88671875" style="140" bestFit="1" customWidth="1"/>
    <col min="6926" max="6927" width="15.44140625" style="140" bestFit="1" customWidth="1"/>
    <col min="6928" max="6928" width="14.44140625" style="140" customWidth="1"/>
    <col min="6929" max="6929" width="13.88671875" style="140" bestFit="1" customWidth="1"/>
    <col min="6930" max="6930" width="16.88671875" style="140" bestFit="1" customWidth="1"/>
    <col min="6931" max="7168" width="11.5546875" style="140"/>
    <col min="7169" max="7169" width="23.88671875" style="140" bestFit="1" customWidth="1"/>
    <col min="7170" max="7170" width="16.109375" style="140" bestFit="1" customWidth="1"/>
    <col min="7171" max="7171" width="14.88671875" style="140" bestFit="1" customWidth="1"/>
    <col min="7172" max="7172" width="24.109375" style="140" customWidth="1"/>
    <col min="7173" max="7176" width="10.6640625" style="140" customWidth="1"/>
    <col min="7177" max="7177" width="13.88671875" style="140" bestFit="1" customWidth="1"/>
    <col min="7178" max="7178" width="10.6640625" style="140" customWidth="1"/>
    <col min="7179" max="7179" width="13.88671875" style="140" bestFit="1" customWidth="1"/>
    <col min="7180" max="7180" width="15.44140625" style="140" bestFit="1" customWidth="1"/>
    <col min="7181" max="7181" width="13.88671875" style="140" bestFit="1" customWidth="1"/>
    <col min="7182" max="7183" width="15.44140625" style="140" bestFit="1" customWidth="1"/>
    <col min="7184" max="7184" width="14.44140625" style="140" customWidth="1"/>
    <col min="7185" max="7185" width="13.88671875" style="140" bestFit="1" customWidth="1"/>
    <col min="7186" max="7186" width="16.88671875" style="140" bestFit="1" customWidth="1"/>
    <col min="7187" max="7424" width="11.5546875" style="140"/>
    <col min="7425" max="7425" width="23.88671875" style="140" bestFit="1" customWidth="1"/>
    <col min="7426" max="7426" width="16.109375" style="140" bestFit="1" customWidth="1"/>
    <col min="7427" max="7427" width="14.88671875" style="140" bestFit="1" customWidth="1"/>
    <col min="7428" max="7428" width="24.109375" style="140" customWidth="1"/>
    <col min="7429" max="7432" width="10.6640625" style="140" customWidth="1"/>
    <col min="7433" max="7433" width="13.88671875" style="140" bestFit="1" customWidth="1"/>
    <col min="7434" max="7434" width="10.6640625" style="140" customWidth="1"/>
    <col min="7435" max="7435" width="13.88671875" style="140" bestFit="1" customWidth="1"/>
    <col min="7436" max="7436" width="15.44140625" style="140" bestFit="1" customWidth="1"/>
    <col min="7437" max="7437" width="13.88671875" style="140" bestFit="1" customWidth="1"/>
    <col min="7438" max="7439" width="15.44140625" style="140" bestFit="1" customWidth="1"/>
    <col min="7440" max="7440" width="14.44140625" style="140" customWidth="1"/>
    <col min="7441" max="7441" width="13.88671875" style="140" bestFit="1" customWidth="1"/>
    <col min="7442" max="7442" width="16.88671875" style="140" bestFit="1" customWidth="1"/>
    <col min="7443" max="7680" width="11.5546875" style="140"/>
    <col min="7681" max="7681" width="23.88671875" style="140" bestFit="1" customWidth="1"/>
    <col min="7682" max="7682" width="16.109375" style="140" bestFit="1" customWidth="1"/>
    <col min="7683" max="7683" width="14.88671875" style="140" bestFit="1" customWidth="1"/>
    <col min="7684" max="7684" width="24.109375" style="140" customWidth="1"/>
    <col min="7685" max="7688" width="10.6640625" style="140" customWidth="1"/>
    <col min="7689" max="7689" width="13.88671875" style="140" bestFit="1" customWidth="1"/>
    <col min="7690" max="7690" width="10.6640625" style="140" customWidth="1"/>
    <col min="7691" max="7691" width="13.88671875" style="140" bestFit="1" customWidth="1"/>
    <col min="7692" max="7692" width="15.44140625" style="140" bestFit="1" customWidth="1"/>
    <col min="7693" max="7693" width="13.88671875" style="140" bestFit="1" customWidth="1"/>
    <col min="7694" max="7695" width="15.44140625" style="140" bestFit="1" customWidth="1"/>
    <col min="7696" max="7696" width="14.44140625" style="140" customWidth="1"/>
    <col min="7697" max="7697" width="13.88671875" style="140" bestFit="1" customWidth="1"/>
    <col min="7698" max="7698" width="16.88671875" style="140" bestFit="1" customWidth="1"/>
    <col min="7699" max="7936" width="11.5546875" style="140"/>
    <col min="7937" max="7937" width="23.88671875" style="140" bestFit="1" customWidth="1"/>
    <col min="7938" max="7938" width="16.109375" style="140" bestFit="1" customWidth="1"/>
    <col min="7939" max="7939" width="14.88671875" style="140" bestFit="1" customWidth="1"/>
    <col min="7940" max="7940" width="24.109375" style="140" customWidth="1"/>
    <col min="7941" max="7944" width="10.6640625" style="140" customWidth="1"/>
    <col min="7945" max="7945" width="13.88671875" style="140" bestFit="1" customWidth="1"/>
    <col min="7946" max="7946" width="10.6640625" style="140" customWidth="1"/>
    <col min="7947" max="7947" width="13.88671875" style="140" bestFit="1" customWidth="1"/>
    <col min="7948" max="7948" width="15.44140625" style="140" bestFit="1" customWidth="1"/>
    <col min="7949" max="7949" width="13.88671875" style="140" bestFit="1" customWidth="1"/>
    <col min="7950" max="7951" width="15.44140625" style="140" bestFit="1" customWidth="1"/>
    <col min="7952" max="7952" width="14.44140625" style="140" customWidth="1"/>
    <col min="7953" max="7953" width="13.88671875" style="140" bestFit="1" customWidth="1"/>
    <col min="7954" max="7954" width="16.88671875" style="140" bestFit="1" customWidth="1"/>
    <col min="7955" max="8192" width="11.5546875" style="140"/>
    <col min="8193" max="8193" width="23.88671875" style="140" bestFit="1" customWidth="1"/>
    <col min="8194" max="8194" width="16.109375" style="140" bestFit="1" customWidth="1"/>
    <col min="8195" max="8195" width="14.88671875" style="140" bestFit="1" customWidth="1"/>
    <col min="8196" max="8196" width="24.109375" style="140" customWidth="1"/>
    <col min="8197" max="8200" width="10.6640625" style="140" customWidth="1"/>
    <col min="8201" max="8201" width="13.88671875" style="140" bestFit="1" customWidth="1"/>
    <col min="8202" max="8202" width="10.6640625" style="140" customWidth="1"/>
    <col min="8203" max="8203" width="13.88671875" style="140" bestFit="1" customWidth="1"/>
    <col min="8204" max="8204" width="15.44140625" style="140" bestFit="1" customWidth="1"/>
    <col min="8205" max="8205" width="13.88671875" style="140" bestFit="1" customWidth="1"/>
    <col min="8206" max="8207" width="15.44140625" style="140" bestFit="1" customWidth="1"/>
    <col min="8208" max="8208" width="14.44140625" style="140" customWidth="1"/>
    <col min="8209" max="8209" width="13.88671875" style="140" bestFit="1" customWidth="1"/>
    <col min="8210" max="8210" width="16.88671875" style="140" bestFit="1" customWidth="1"/>
    <col min="8211" max="8448" width="11.5546875" style="140"/>
    <col min="8449" max="8449" width="23.88671875" style="140" bestFit="1" customWidth="1"/>
    <col min="8450" max="8450" width="16.109375" style="140" bestFit="1" customWidth="1"/>
    <col min="8451" max="8451" width="14.88671875" style="140" bestFit="1" customWidth="1"/>
    <col min="8452" max="8452" width="24.109375" style="140" customWidth="1"/>
    <col min="8453" max="8456" width="10.6640625" style="140" customWidth="1"/>
    <col min="8457" max="8457" width="13.88671875" style="140" bestFit="1" customWidth="1"/>
    <col min="8458" max="8458" width="10.6640625" style="140" customWidth="1"/>
    <col min="8459" max="8459" width="13.88671875" style="140" bestFit="1" customWidth="1"/>
    <col min="8460" max="8460" width="15.44140625" style="140" bestFit="1" customWidth="1"/>
    <col min="8461" max="8461" width="13.88671875" style="140" bestFit="1" customWidth="1"/>
    <col min="8462" max="8463" width="15.44140625" style="140" bestFit="1" customWidth="1"/>
    <col min="8464" max="8464" width="14.44140625" style="140" customWidth="1"/>
    <col min="8465" max="8465" width="13.88671875" style="140" bestFit="1" customWidth="1"/>
    <col min="8466" max="8466" width="16.88671875" style="140" bestFit="1" customWidth="1"/>
    <col min="8467" max="8704" width="11.5546875" style="140"/>
    <col min="8705" max="8705" width="23.88671875" style="140" bestFit="1" customWidth="1"/>
    <col min="8706" max="8706" width="16.109375" style="140" bestFit="1" customWidth="1"/>
    <col min="8707" max="8707" width="14.88671875" style="140" bestFit="1" customWidth="1"/>
    <col min="8708" max="8708" width="24.109375" style="140" customWidth="1"/>
    <col min="8709" max="8712" width="10.6640625" style="140" customWidth="1"/>
    <col min="8713" max="8713" width="13.88671875" style="140" bestFit="1" customWidth="1"/>
    <col min="8714" max="8714" width="10.6640625" style="140" customWidth="1"/>
    <col min="8715" max="8715" width="13.88671875" style="140" bestFit="1" customWidth="1"/>
    <col min="8716" max="8716" width="15.44140625" style="140" bestFit="1" customWidth="1"/>
    <col min="8717" max="8717" width="13.88671875" style="140" bestFit="1" customWidth="1"/>
    <col min="8718" max="8719" width="15.44140625" style="140" bestFit="1" customWidth="1"/>
    <col min="8720" max="8720" width="14.44140625" style="140" customWidth="1"/>
    <col min="8721" max="8721" width="13.88671875" style="140" bestFit="1" customWidth="1"/>
    <col min="8722" max="8722" width="16.88671875" style="140" bestFit="1" customWidth="1"/>
    <col min="8723" max="8960" width="11.5546875" style="140"/>
    <col min="8961" max="8961" width="23.88671875" style="140" bestFit="1" customWidth="1"/>
    <col min="8962" max="8962" width="16.109375" style="140" bestFit="1" customWidth="1"/>
    <col min="8963" max="8963" width="14.88671875" style="140" bestFit="1" customWidth="1"/>
    <col min="8964" max="8964" width="24.109375" style="140" customWidth="1"/>
    <col min="8965" max="8968" width="10.6640625" style="140" customWidth="1"/>
    <col min="8969" max="8969" width="13.88671875" style="140" bestFit="1" customWidth="1"/>
    <col min="8970" max="8970" width="10.6640625" style="140" customWidth="1"/>
    <col min="8971" max="8971" width="13.88671875" style="140" bestFit="1" customWidth="1"/>
    <col min="8972" max="8972" width="15.44140625" style="140" bestFit="1" customWidth="1"/>
    <col min="8973" max="8973" width="13.88671875" style="140" bestFit="1" customWidth="1"/>
    <col min="8974" max="8975" width="15.44140625" style="140" bestFit="1" customWidth="1"/>
    <col min="8976" max="8976" width="14.44140625" style="140" customWidth="1"/>
    <col min="8977" max="8977" width="13.88671875" style="140" bestFit="1" customWidth="1"/>
    <col min="8978" max="8978" width="16.88671875" style="140" bestFit="1" customWidth="1"/>
    <col min="8979" max="9216" width="11.5546875" style="140"/>
    <col min="9217" max="9217" width="23.88671875" style="140" bestFit="1" customWidth="1"/>
    <col min="9218" max="9218" width="16.109375" style="140" bestFit="1" customWidth="1"/>
    <col min="9219" max="9219" width="14.88671875" style="140" bestFit="1" customWidth="1"/>
    <col min="9220" max="9220" width="24.109375" style="140" customWidth="1"/>
    <col min="9221" max="9224" width="10.6640625" style="140" customWidth="1"/>
    <col min="9225" max="9225" width="13.88671875" style="140" bestFit="1" customWidth="1"/>
    <col min="9226" max="9226" width="10.6640625" style="140" customWidth="1"/>
    <col min="9227" max="9227" width="13.88671875" style="140" bestFit="1" customWidth="1"/>
    <col min="9228" max="9228" width="15.44140625" style="140" bestFit="1" customWidth="1"/>
    <col min="9229" max="9229" width="13.88671875" style="140" bestFit="1" customWidth="1"/>
    <col min="9230" max="9231" width="15.44140625" style="140" bestFit="1" customWidth="1"/>
    <col min="9232" max="9232" width="14.44140625" style="140" customWidth="1"/>
    <col min="9233" max="9233" width="13.88671875" style="140" bestFit="1" customWidth="1"/>
    <col min="9234" max="9234" width="16.88671875" style="140" bestFit="1" customWidth="1"/>
    <col min="9235" max="9472" width="11.5546875" style="140"/>
    <col min="9473" max="9473" width="23.88671875" style="140" bestFit="1" customWidth="1"/>
    <col min="9474" max="9474" width="16.109375" style="140" bestFit="1" customWidth="1"/>
    <col min="9475" max="9475" width="14.88671875" style="140" bestFit="1" customWidth="1"/>
    <col min="9476" max="9476" width="24.109375" style="140" customWidth="1"/>
    <col min="9477" max="9480" width="10.6640625" style="140" customWidth="1"/>
    <col min="9481" max="9481" width="13.88671875" style="140" bestFit="1" customWidth="1"/>
    <col min="9482" max="9482" width="10.6640625" style="140" customWidth="1"/>
    <col min="9483" max="9483" width="13.88671875" style="140" bestFit="1" customWidth="1"/>
    <col min="9484" max="9484" width="15.44140625" style="140" bestFit="1" customWidth="1"/>
    <col min="9485" max="9485" width="13.88671875" style="140" bestFit="1" customWidth="1"/>
    <col min="9486" max="9487" width="15.44140625" style="140" bestFit="1" customWidth="1"/>
    <col min="9488" max="9488" width="14.44140625" style="140" customWidth="1"/>
    <col min="9489" max="9489" width="13.88671875" style="140" bestFit="1" customWidth="1"/>
    <col min="9490" max="9490" width="16.88671875" style="140" bestFit="1" customWidth="1"/>
    <col min="9491" max="9728" width="11.5546875" style="140"/>
    <col min="9729" max="9729" width="23.88671875" style="140" bestFit="1" customWidth="1"/>
    <col min="9730" max="9730" width="16.109375" style="140" bestFit="1" customWidth="1"/>
    <col min="9731" max="9731" width="14.88671875" style="140" bestFit="1" customWidth="1"/>
    <col min="9732" max="9732" width="24.109375" style="140" customWidth="1"/>
    <col min="9733" max="9736" width="10.6640625" style="140" customWidth="1"/>
    <col min="9737" max="9737" width="13.88671875" style="140" bestFit="1" customWidth="1"/>
    <col min="9738" max="9738" width="10.6640625" style="140" customWidth="1"/>
    <col min="9739" max="9739" width="13.88671875" style="140" bestFit="1" customWidth="1"/>
    <col min="9740" max="9740" width="15.44140625" style="140" bestFit="1" customWidth="1"/>
    <col min="9741" max="9741" width="13.88671875" style="140" bestFit="1" customWidth="1"/>
    <col min="9742" max="9743" width="15.44140625" style="140" bestFit="1" customWidth="1"/>
    <col min="9744" max="9744" width="14.44140625" style="140" customWidth="1"/>
    <col min="9745" max="9745" width="13.88671875" style="140" bestFit="1" customWidth="1"/>
    <col min="9746" max="9746" width="16.88671875" style="140" bestFit="1" customWidth="1"/>
    <col min="9747" max="9984" width="11.5546875" style="140"/>
    <col min="9985" max="9985" width="23.88671875" style="140" bestFit="1" customWidth="1"/>
    <col min="9986" max="9986" width="16.109375" style="140" bestFit="1" customWidth="1"/>
    <col min="9987" max="9987" width="14.88671875" style="140" bestFit="1" customWidth="1"/>
    <col min="9988" max="9988" width="24.109375" style="140" customWidth="1"/>
    <col min="9989" max="9992" width="10.6640625" style="140" customWidth="1"/>
    <col min="9993" max="9993" width="13.88671875" style="140" bestFit="1" customWidth="1"/>
    <col min="9994" max="9994" width="10.6640625" style="140" customWidth="1"/>
    <col min="9995" max="9995" width="13.88671875" style="140" bestFit="1" customWidth="1"/>
    <col min="9996" max="9996" width="15.44140625" style="140" bestFit="1" customWidth="1"/>
    <col min="9997" max="9997" width="13.88671875" style="140" bestFit="1" customWidth="1"/>
    <col min="9998" max="9999" width="15.44140625" style="140" bestFit="1" customWidth="1"/>
    <col min="10000" max="10000" width="14.44140625" style="140" customWidth="1"/>
    <col min="10001" max="10001" width="13.88671875" style="140" bestFit="1" customWidth="1"/>
    <col min="10002" max="10002" width="16.88671875" style="140" bestFit="1" customWidth="1"/>
    <col min="10003" max="10240" width="11.5546875" style="140"/>
    <col min="10241" max="10241" width="23.88671875" style="140" bestFit="1" customWidth="1"/>
    <col min="10242" max="10242" width="16.109375" style="140" bestFit="1" customWidth="1"/>
    <col min="10243" max="10243" width="14.88671875" style="140" bestFit="1" customWidth="1"/>
    <col min="10244" max="10244" width="24.109375" style="140" customWidth="1"/>
    <col min="10245" max="10248" width="10.6640625" style="140" customWidth="1"/>
    <col min="10249" max="10249" width="13.88671875" style="140" bestFit="1" customWidth="1"/>
    <col min="10250" max="10250" width="10.6640625" style="140" customWidth="1"/>
    <col min="10251" max="10251" width="13.88671875" style="140" bestFit="1" customWidth="1"/>
    <col min="10252" max="10252" width="15.44140625" style="140" bestFit="1" customWidth="1"/>
    <col min="10253" max="10253" width="13.88671875" style="140" bestFit="1" customWidth="1"/>
    <col min="10254" max="10255" width="15.44140625" style="140" bestFit="1" customWidth="1"/>
    <col min="10256" max="10256" width="14.44140625" style="140" customWidth="1"/>
    <col min="10257" max="10257" width="13.88671875" style="140" bestFit="1" customWidth="1"/>
    <col min="10258" max="10258" width="16.88671875" style="140" bestFit="1" customWidth="1"/>
    <col min="10259" max="10496" width="11.5546875" style="140"/>
    <col min="10497" max="10497" width="23.88671875" style="140" bestFit="1" customWidth="1"/>
    <col min="10498" max="10498" width="16.109375" style="140" bestFit="1" customWidth="1"/>
    <col min="10499" max="10499" width="14.88671875" style="140" bestFit="1" customWidth="1"/>
    <col min="10500" max="10500" width="24.109375" style="140" customWidth="1"/>
    <col min="10501" max="10504" width="10.6640625" style="140" customWidth="1"/>
    <col min="10505" max="10505" width="13.88671875" style="140" bestFit="1" customWidth="1"/>
    <col min="10506" max="10506" width="10.6640625" style="140" customWidth="1"/>
    <col min="10507" max="10507" width="13.88671875" style="140" bestFit="1" customWidth="1"/>
    <col min="10508" max="10508" width="15.44140625" style="140" bestFit="1" customWidth="1"/>
    <col min="10509" max="10509" width="13.88671875" style="140" bestFit="1" customWidth="1"/>
    <col min="10510" max="10511" width="15.44140625" style="140" bestFit="1" customWidth="1"/>
    <col min="10512" max="10512" width="14.44140625" style="140" customWidth="1"/>
    <col min="10513" max="10513" width="13.88671875" style="140" bestFit="1" customWidth="1"/>
    <col min="10514" max="10514" width="16.88671875" style="140" bestFit="1" customWidth="1"/>
    <col min="10515" max="10752" width="11.5546875" style="140"/>
    <col min="10753" max="10753" width="23.88671875" style="140" bestFit="1" customWidth="1"/>
    <col min="10754" max="10754" width="16.109375" style="140" bestFit="1" customWidth="1"/>
    <col min="10755" max="10755" width="14.88671875" style="140" bestFit="1" customWidth="1"/>
    <col min="10756" max="10756" width="24.109375" style="140" customWidth="1"/>
    <col min="10757" max="10760" width="10.6640625" style="140" customWidth="1"/>
    <col min="10761" max="10761" width="13.88671875" style="140" bestFit="1" customWidth="1"/>
    <col min="10762" max="10762" width="10.6640625" style="140" customWidth="1"/>
    <col min="10763" max="10763" width="13.88671875" style="140" bestFit="1" customWidth="1"/>
    <col min="10764" max="10764" width="15.44140625" style="140" bestFit="1" customWidth="1"/>
    <col min="10765" max="10765" width="13.88671875" style="140" bestFit="1" customWidth="1"/>
    <col min="10766" max="10767" width="15.44140625" style="140" bestFit="1" customWidth="1"/>
    <col min="10768" max="10768" width="14.44140625" style="140" customWidth="1"/>
    <col min="10769" max="10769" width="13.88671875" style="140" bestFit="1" customWidth="1"/>
    <col min="10770" max="10770" width="16.88671875" style="140" bestFit="1" customWidth="1"/>
    <col min="10771" max="11008" width="11.5546875" style="140"/>
    <col min="11009" max="11009" width="23.88671875" style="140" bestFit="1" customWidth="1"/>
    <col min="11010" max="11010" width="16.109375" style="140" bestFit="1" customWidth="1"/>
    <col min="11011" max="11011" width="14.88671875" style="140" bestFit="1" customWidth="1"/>
    <col min="11012" max="11012" width="24.109375" style="140" customWidth="1"/>
    <col min="11013" max="11016" width="10.6640625" style="140" customWidth="1"/>
    <col min="11017" max="11017" width="13.88671875" style="140" bestFit="1" customWidth="1"/>
    <col min="11018" max="11018" width="10.6640625" style="140" customWidth="1"/>
    <col min="11019" max="11019" width="13.88671875" style="140" bestFit="1" customWidth="1"/>
    <col min="11020" max="11020" width="15.44140625" style="140" bestFit="1" customWidth="1"/>
    <col min="11021" max="11021" width="13.88671875" style="140" bestFit="1" customWidth="1"/>
    <col min="11022" max="11023" width="15.44140625" style="140" bestFit="1" customWidth="1"/>
    <col min="11024" max="11024" width="14.44140625" style="140" customWidth="1"/>
    <col min="11025" max="11025" width="13.88671875" style="140" bestFit="1" customWidth="1"/>
    <col min="11026" max="11026" width="16.88671875" style="140" bestFit="1" customWidth="1"/>
    <col min="11027" max="11264" width="11.5546875" style="140"/>
    <col min="11265" max="11265" width="23.88671875" style="140" bestFit="1" customWidth="1"/>
    <col min="11266" max="11266" width="16.109375" style="140" bestFit="1" customWidth="1"/>
    <col min="11267" max="11267" width="14.88671875" style="140" bestFit="1" customWidth="1"/>
    <col min="11268" max="11268" width="24.109375" style="140" customWidth="1"/>
    <col min="11269" max="11272" width="10.6640625" style="140" customWidth="1"/>
    <col min="11273" max="11273" width="13.88671875" style="140" bestFit="1" customWidth="1"/>
    <col min="11274" max="11274" width="10.6640625" style="140" customWidth="1"/>
    <col min="11275" max="11275" width="13.88671875" style="140" bestFit="1" customWidth="1"/>
    <col min="11276" max="11276" width="15.44140625" style="140" bestFit="1" customWidth="1"/>
    <col min="11277" max="11277" width="13.88671875" style="140" bestFit="1" customWidth="1"/>
    <col min="11278" max="11279" width="15.44140625" style="140" bestFit="1" customWidth="1"/>
    <col min="11280" max="11280" width="14.44140625" style="140" customWidth="1"/>
    <col min="11281" max="11281" width="13.88671875" style="140" bestFit="1" customWidth="1"/>
    <col min="11282" max="11282" width="16.88671875" style="140" bestFit="1" customWidth="1"/>
    <col min="11283" max="11520" width="11.5546875" style="140"/>
    <col min="11521" max="11521" width="23.88671875" style="140" bestFit="1" customWidth="1"/>
    <col min="11522" max="11522" width="16.109375" style="140" bestFit="1" customWidth="1"/>
    <col min="11523" max="11523" width="14.88671875" style="140" bestFit="1" customWidth="1"/>
    <col min="11524" max="11524" width="24.109375" style="140" customWidth="1"/>
    <col min="11525" max="11528" width="10.6640625" style="140" customWidth="1"/>
    <col min="11529" max="11529" width="13.88671875" style="140" bestFit="1" customWidth="1"/>
    <col min="11530" max="11530" width="10.6640625" style="140" customWidth="1"/>
    <col min="11531" max="11531" width="13.88671875" style="140" bestFit="1" customWidth="1"/>
    <col min="11532" max="11532" width="15.44140625" style="140" bestFit="1" customWidth="1"/>
    <col min="11533" max="11533" width="13.88671875" style="140" bestFit="1" customWidth="1"/>
    <col min="11534" max="11535" width="15.44140625" style="140" bestFit="1" customWidth="1"/>
    <col min="11536" max="11536" width="14.44140625" style="140" customWidth="1"/>
    <col min="11537" max="11537" width="13.88671875" style="140" bestFit="1" customWidth="1"/>
    <col min="11538" max="11538" width="16.88671875" style="140" bestFit="1" customWidth="1"/>
    <col min="11539" max="11776" width="11.5546875" style="140"/>
    <col min="11777" max="11777" width="23.88671875" style="140" bestFit="1" customWidth="1"/>
    <col min="11778" max="11778" width="16.109375" style="140" bestFit="1" customWidth="1"/>
    <col min="11779" max="11779" width="14.88671875" style="140" bestFit="1" customWidth="1"/>
    <col min="11780" max="11780" width="24.109375" style="140" customWidth="1"/>
    <col min="11781" max="11784" width="10.6640625" style="140" customWidth="1"/>
    <col min="11785" max="11785" width="13.88671875" style="140" bestFit="1" customWidth="1"/>
    <col min="11786" max="11786" width="10.6640625" style="140" customWidth="1"/>
    <col min="11787" max="11787" width="13.88671875" style="140" bestFit="1" customWidth="1"/>
    <col min="11788" max="11788" width="15.44140625" style="140" bestFit="1" customWidth="1"/>
    <col min="11789" max="11789" width="13.88671875" style="140" bestFit="1" customWidth="1"/>
    <col min="11790" max="11791" width="15.44140625" style="140" bestFit="1" customWidth="1"/>
    <col min="11792" max="11792" width="14.44140625" style="140" customWidth="1"/>
    <col min="11793" max="11793" width="13.88671875" style="140" bestFit="1" customWidth="1"/>
    <col min="11794" max="11794" width="16.88671875" style="140" bestFit="1" customWidth="1"/>
    <col min="11795" max="12032" width="11.5546875" style="140"/>
    <col min="12033" max="12033" width="23.88671875" style="140" bestFit="1" customWidth="1"/>
    <col min="12034" max="12034" width="16.109375" style="140" bestFit="1" customWidth="1"/>
    <col min="12035" max="12035" width="14.88671875" style="140" bestFit="1" customWidth="1"/>
    <col min="12036" max="12036" width="24.109375" style="140" customWidth="1"/>
    <col min="12037" max="12040" width="10.6640625" style="140" customWidth="1"/>
    <col min="12041" max="12041" width="13.88671875" style="140" bestFit="1" customWidth="1"/>
    <col min="12042" max="12042" width="10.6640625" style="140" customWidth="1"/>
    <col min="12043" max="12043" width="13.88671875" style="140" bestFit="1" customWidth="1"/>
    <col min="12044" max="12044" width="15.44140625" style="140" bestFit="1" customWidth="1"/>
    <col min="12045" max="12045" width="13.88671875" style="140" bestFit="1" customWidth="1"/>
    <col min="12046" max="12047" width="15.44140625" style="140" bestFit="1" customWidth="1"/>
    <col min="12048" max="12048" width="14.44140625" style="140" customWidth="1"/>
    <col min="12049" max="12049" width="13.88671875" style="140" bestFit="1" customWidth="1"/>
    <col min="12050" max="12050" width="16.88671875" style="140" bestFit="1" customWidth="1"/>
    <col min="12051" max="12288" width="11.5546875" style="140"/>
    <col min="12289" max="12289" width="23.88671875" style="140" bestFit="1" customWidth="1"/>
    <col min="12290" max="12290" width="16.109375" style="140" bestFit="1" customWidth="1"/>
    <col min="12291" max="12291" width="14.88671875" style="140" bestFit="1" customWidth="1"/>
    <col min="12292" max="12292" width="24.109375" style="140" customWidth="1"/>
    <col min="12293" max="12296" width="10.6640625" style="140" customWidth="1"/>
    <col min="12297" max="12297" width="13.88671875" style="140" bestFit="1" customWidth="1"/>
    <col min="12298" max="12298" width="10.6640625" style="140" customWidth="1"/>
    <col min="12299" max="12299" width="13.88671875" style="140" bestFit="1" customWidth="1"/>
    <col min="12300" max="12300" width="15.44140625" style="140" bestFit="1" customWidth="1"/>
    <col min="12301" max="12301" width="13.88671875" style="140" bestFit="1" customWidth="1"/>
    <col min="12302" max="12303" width="15.44140625" style="140" bestFit="1" customWidth="1"/>
    <col min="12304" max="12304" width="14.44140625" style="140" customWidth="1"/>
    <col min="12305" max="12305" width="13.88671875" style="140" bestFit="1" customWidth="1"/>
    <col min="12306" max="12306" width="16.88671875" style="140" bestFit="1" customWidth="1"/>
    <col min="12307" max="12544" width="11.5546875" style="140"/>
    <col min="12545" max="12545" width="23.88671875" style="140" bestFit="1" customWidth="1"/>
    <col min="12546" max="12546" width="16.109375" style="140" bestFit="1" customWidth="1"/>
    <col min="12547" max="12547" width="14.88671875" style="140" bestFit="1" customWidth="1"/>
    <col min="12548" max="12548" width="24.109375" style="140" customWidth="1"/>
    <col min="12549" max="12552" width="10.6640625" style="140" customWidth="1"/>
    <col min="12553" max="12553" width="13.88671875" style="140" bestFit="1" customWidth="1"/>
    <col min="12554" max="12554" width="10.6640625" style="140" customWidth="1"/>
    <col min="12555" max="12555" width="13.88671875" style="140" bestFit="1" customWidth="1"/>
    <col min="12556" max="12556" width="15.44140625" style="140" bestFit="1" customWidth="1"/>
    <col min="12557" max="12557" width="13.88671875" style="140" bestFit="1" customWidth="1"/>
    <col min="12558" max="12559" width="15.44140625" style="140" bestFit="1" customWidth="1"/>
    <col min="12560" max="12560" width="14.44140625" style="140" customWidth="1"/>
    <col min="12561" max="12561" width="13.88671875" style="140" bestFit="1" customWidth="1"/>
    <col min="12562" max="12562" width="16.88671875" style="140" bestFit="1" customWidth="1"/>
    <col min="12563" max="12800" width="11.5546875" style="140"/>
    <col min="12801" max="12801" width="23.88671875" style="140" bestFit="1" customWidth="1"/>
    <col min="12802" max="12802" width="16.109375" style="140" bestFit="1" customWidth="1"/>
    <col min="12803" max="12803" width="14.88671875" style="140" bestFit="1" customWidth="1"/>
    <col min="12804" max="12804" width="24.109375" style="140" customWidth="1"/>
    <col min="12805" max="12808" width="10.6640625" style="140" customWidth="1"/>
    <col min="12809" max="12809" width="13.88671875" style="140" bestFit="1" customWidth="1"/>
    <col min="12810" max="12810" width="10.6640625" style="140" customWidth="1"/>
    <col min="12811" max="12811" width="13.88671875" style="140" bestFit="1" customWidth="1"/>
    <col min="12812" max="12812" width="15.44140625" style="140" bestFit="1" customWidth="1"/>
    <col min="12813" max="12813" width="13.88671875" style="140" bestFit="1" customWidth="1"/>
    <col min="12814" max="12815" width="15.44140625" style="140" bestFit="1" customWidth="1"/>
    <col min="12816" max="12816" width="14.44140625" style="140" customWidth="1"/>
    <col min="12817" max="12817" width="13.88671875" style="140" bestFit="1" customWidth="1"/>
    <col min="12818" max="12818" width="16.88671875" style="140" bestFit="1" customWidth="1"/>
    <col min="12819" max="13056" width="11.5546875" style="140"/>
    <col min="13057" max="13057" width="23.88671875" style="140" bestFit="1" customWidth="1"/>
    <col min="13058" max="13058" width="16.109375" style="140" bestFit="1" customWidth="1"/>
    <col min="13059" max="13059" width="14.88671875" style="140" bestFit="1" customWidth="1"/>
    <col min="13060" max="13060" width="24.109375" style="140" customWidth="1"/>
    <col min="13061" max="13064" width="10.6640625" style="140" customWidth="1"/>
    <col min="13065" max="13065" width="13.88671875" style="140" bestFit="1" customWidth="1"/>
    <col min="13066" max="13066" width="10.6640625" style="140" customWidth="1"/>
    <col min="13067" max="13067" width="13.88671875" style="140" bestFit="1" customWidth="1"/>
    <col min="13068" max="13068" width="15.44140625" style="140" bestFit="1" customWidth="1"/>
    <col min="13069" max="13069" width="13.88671875" style="140" bestFit="1" customWidth="1"/>
    <col min="13070" max="13071" width="15.44140625" style="140" bestFit="1" customWidth="1"/>
    <col min="13072" max="13072" width="14.44140625" style="140" customWidth="1"/>
    <col min="13073" max="13073" width="13.88671875" style="140" bestFit="1" customWidth="1"/>
    <col min="13074" max="13074" width="16.88671875" style="140" bestFit="1" customWidth="1"/>
    <col min="13075" max="13312" width="11.5546875" style="140"/>
    <col min="13313" max="13313" width="23.88671875" style="140" bestFit="1" customWidth="1"/>
    <col min="13314" max="13314" width="16.109375" style="140" bestFit="1" customWidth="1"/>
    <col min="13315" max="13315" width="14.88671875" style="140" bestFit="1" customWidth="1"/>
    <col min="13316" max="13316" width="24.109375" style="140" customWidth="1"/>
    <col min="13317" max="13320" width="10.6640625" style="140" customWidth="1"/>
    <col min="13321" max="13321" width="13.88671875" style="140" bestFit="1" customWidth="1"/>
    <col min="13322" max="13322" width="10.6640625" style="140" customWidth="1"/>
    <col min="13323" max="13323" width="13.88671875" style="140" bestFit="1" customWidth="1"/>
    <col min="13324" max="13324" width="15.44140625" style="140" bestFit="1" customWidth="1"/>
    <col min="13325" max="13325" width="13.88671875" style="140" bestFit="1" customWidth="1"/>
    <col min="13326" max="13327" width="15.44140625" style="140" bestFit="1" customWidth="1"/>
    <col min="13328" max="13328" width="14.44140625" style="140" customWidth="1"/>
    <col min="13329" max="13329" width="13.88671875" style="140" bestFit="1" customWidth="1"/>
    <col min="13330" max="13330" width="16.88671875" style="140" bestFit="1" customWidth="1"/>
    <col min="13331" max="13568" width="11.5546875" style="140"/>
    <col min="13569" max="13569" width="23.88671875" style="140" bestFit="1" customWidth="1"/>
    <col min="13570" max="13570" width="16.109375" style="140" bestFit="1" customWidth="1"/>
    <col min="13571" max="13571" width="14.88671875" style="140" bestFit="1" customWidth="1"/>
    <col min="13572" max="13572" width="24.109375" style="140" customWidth="1"/>
    <col min="13573" max="13576" width="10.6640625" style="140" customWidth="1"/>
    <col min="13577" max="13577" width="13.88671875" style="140" bestFit="1" customWidth="1"/>
    <col min="13578" max="13578" width="10.6640625" style="140" customWidth="1"/>
    <col min="13579" max="13579" width="13.88671875" style="140" bestFit="1" customWidth="1"/>
    <col min="13580" max="13580" width="15.44140625" style="140" bestFit="1" customWidth="1"/>
    <col min="13581" max="13581" width="13.88671875" style="140" bestFit="1" customWidth="1"/>
    <col min="13582" max="13583" width="15.44140625" style="140" bestFit="1" customWidth="1"/>
    <col min="13584" max="13584" width="14.44140625" style="140" customWidth="1"/>
    <col min="13585" max="13585" width="13.88671875" style="140" bestFit="1" customWidth="1"/>
    <col min="13586" max="13586" width="16.88671875" style="140" bestFit="1" customWidth="1"/>
    <col min="13587" max="13824" width="11.5546875" style="140"/>
    <col min="13825" max="13825" width="23.88671875" style="140" bestFit="1" customWidth="1"/>
    <col min="13826" max="13826" width="16.109375" style="140" bestFit="1" customWidth="1"/>
    <col min="13827" max="13827" width="14.88671875" style="140" bestFit="1" customWidth="1"/>
    <col min="13828" max="13828" width="24.109375" style="140" customWidth="1"/>
    <col min="13829" max="13832" width="10.6640625" style="140" customWidth="1"/>
    <col min="13833" max="13833" width="13.88671875" style="140" bestFit="1" customWidth="1"/>
    <col min="13834" max="13834" width="10.6640625" style="140" customWidth="1"/>
    <col min="13835" max="13835" width="13.88671875" style="140" bestFit="1" customWidth="1"/>
    <col min="13836" max="13836" width="15.44140625" style="140" bestFit="1" customWidth="1"/>
    <col min="13837" max="13837" width="13.88671875" style="140" bestFit="1" customWidth="1"/>
    <col min="13838" max="13839" width="15.44140625" style="140" bestFit="1" customWidth="1"/>
    <col min="13840" max="13840" width="14.44140625" style="140" customWidth="1"/>
    <col min="13841" max="13841" width="13.88671875" style="140" bestFit="1" customWidth="1"/>
    <col min="13842" max="13842" width="16.88671875" style="140" bestFit="1" customWidth="1"/>
    <col min="13843" max="14080" width="11.5546875" style="140"/>
    <col min="14081" max="14081" width="23.88671875" style="140" bestFit="1" customWidth="1"/>
    <col min="14082" max="14082" width="16.109375" style="140" bestFit="1" customWidth="1"/>
    <col min="14083" max="14083" width="14.88671875" style="140" bestFit="1" customWidth="1"/>
    <col min="14084" max="14084" width="24.109375" style="140" customWidth="1"/>
    <col min="14085" max="14088" width="10.6640625" style="140" customWidth="1"/>
    <col min="14089" max="14089" width="13.88671875" style="140" bestFit="1" customWidth="1"/>
    <col min="14090" max="14090" width="10.6640625" style="140" customWidth="1"/>
    <col min="14091" max="14091" width="13.88671875" style="140" bestFit="1" customWidth="1"/>
    <col min="14092" max="14092" width="15.44140625" style="140" bestFit="1" customWidth="1"/>
    <col min="14093" max="14093" width="13.88671875" style="140" bestFit="1" customWidth="1"/>
    <col min="14094" max="14095" width="15.44140625" style="140" bestFit="1" customWidth="1"/>
    <col min="14096" max="14096" width="14.44140625" style="140" customWidth="1"/>
    <col min="14097" max="14097" width="13.88671875" style="140" bestFit="1" customWidth="1"/>
    <col min="14098" max="14098" width="16.88671875" style="140" bestFit="1" customWidth="1"/>
    <col min="14099" max="14336" width="11.5546875" style="140"/>
    <col min="14337" max="14337" width="23.88671875" style="140" bestFit="1" customWidth="1"/>
    <col min="14338" max="14338" width="16.109375" style="140" bestFit="1" customWidth="1"/>
    <col min="14339" max="14339" width="14.88671875" style="140" bestFit="1" customWidth="1"/>
    <col min="14340" max="14340" width="24.109375" style="140" customWidth="1"/>
    <col min="14341" max="14344" width="10.6640625" style="140" customWidth="1"/>
    <col min="14345" max="14345" width="13.88671875" style="140" bestFit="1" customWidth="1"/>
    <col min="14346" max="14346" width="10.6640625" style="140" customWidth="1"/>
    <col min="14347" max="14347" width="13.88671875" style="140" bestFit="1" customWidth="1"/>
    <col min="14348" max="14348" width="15.44140625" style="140" bestFit="1" customWidth="1"/>
    <col min="14349" max="14349" width="13.88671875" style="140" bestFit="1" customWidth="1"/>
    <col min="14350" max="14351" width="15.44140625" style="140" bestFit="1" customWidth="1"/>
    <col min="14352" max="14352" width="14.44140625" style="140" customWidth="1"/>
    <col min="14353" max="14353" width="13.88671875" style="140" bestFit="1" customWidth="1"/>
    <col min="14354" max="14354" width="16.88671875" style="140" bestFit="1" customWidth="1"/>
    <col min="14355" max="14592" width="11.5546875" style="140"/>
    <col min="14593" max="14593" width="23.88671875" style="140" bestFit="1" customWidth="1"/>
    <col min="14594" max="14594" width="16.109375" style="140" bestFit="1" customWidth="1"/>
    <col min="14595" max="14595" width="14.88671875" style="140" bestFit="1" customWidth="1"/>
    <col min="14596" max="14596" width="24.109375" style="140" customWidth="1"/>
    <col min="14597" max="14600" width="10.6640625" style="140" customWidth="1"/>
    <col min="14601" max="14601" width="13.88671875" style="140" bestFit="1" customWidth="1"/>
    <col min="14602" max="14602" width="10.6640625" style="140" customWidth="1"/>
    <col min="14603" max="14603" width="13.88671875" style="140" bestFit="1" customWidth="1"/>
    <col min="14604" max="14604" width="15.44140625" style="140" bestFit="1" customWidth="1"/>
    <col min="14605" max="14605" width="13.88671875" style="140" bestFit="1" customWidth="1"/>
    <col min="14606" max="14607" width="15.44140625" style="140" bestFit="1" customWidth="1"/>
    <col min="14608" max="14608" width="14.44140625" style="140" customWidth="1"/>
    <col min="14609" max="14609" width="13.88671875" style="140" bestFit="1" customWidth="1"/>
    <col min="14610" max="14610" width="16.88671875" style="140" bestFit="1" customWidth="1"/>
    <col min="14611" max="14848" width="11.5546875" style="140"/>
    <col min="14849" max="14849" width="23.88671875" style="140" bestFit="1" customWidth="1"/>
    <col min="14850" max="14850" width="16.109375" style="140" bestFit="1" customWidth="1"/>
    <col min="14851" max="14851" width="14.88671875" style="140" bestFit="1" customWidth="1"/>
    <col min="14852" max="14852" width="24.109375" style="140" customWidth="1"/>
    <col min="14853" max="14856" width="10.6640625" style="140" customWidth="1"/>
    <col min="14857" max="14857" width="13.88671875" style="140" bestFit="1" customWidth="1"/>
    <col min="14858" max="14858" width="10.6640625" style="140" customWidth="1"/>
    <col min="14859" max="14859" width="13.88671875" style="140" bestFit="1" customWidth="1"/>
    <col min="14860" max="14860" width="15.44140625" style="140" bestFit="1" customWidth="1"/>
    <col min="14861" max="14861" width="13.88671875" style="140" bestFit="1" customWidth="1"/>
    <col min="14862" max="14863" width="15.44140625" style="140" bestFit="1" customWidth="1"/>
    <col min="14864" max="14864" width="14.44140625" style="140" customWidth="1"/>
    <col min="14865" max="14865" width="13.88671875" style="140" bestFit="1" customWidth="1"/>
    <col min="14866" max="14866" width="16.88671875" style="140" bestFit="1" customWidth="1"/>
    <col min="14867" max="15104" width="11.5546875" style="140"/>
    <col min="15105" max="15105" width="23.88671875" style="140" bestFit="1" customWidth="1"/>
    <col min="15106" max="15106" width="16.109375" style="140" bestFit="1" customWidth="1"/>
    <col min="15107" max="15107" width="14.88671875" style="140" bestFit="1" customWidth="1"/>
    <col min="15108" max="15108" width="24.109375" style="140" customWidth="1"/>
    <col min="15109" max="15112" width="10.6640625" style="140" customWidth="1"/>
    <col min="15113" max="15113" width="13.88671875" style="140" bestFit="1" customWidth="1"/>
    <col min="15114" max="15114" width="10.6640625" style="140" customWidth="1"/>
    <col min="15115" max="15115" width="13.88671875" style="140" bestFit="1" customWidth="1"/>
    <col min="15116" max="15116" width="15.44140625" style="140" bestFit="1" customWidth="1"/>
    <col min="15117" max="15117" width="13.88671875" style="140" bestFit="1" customWidth="1"/>
    <col min="15118" max="15119" width="15.44140625" style="140" bestFit="1" customWidth="1"/>
    <col min="15120" max="15120" width="14.44140625" style="140" customWidth="1"/>
    <col min="15121" max="15121" width="13.88671875" style="140" bestFit="1" customWidth="1"/>
    <col min="15122" max="15122" width="16.88671875" style="140" bestFit="1" customWidth="1"/>
    <col min="15123" max="15360" width="11.5546875" style="140"/>
    <col min="15361" max="15361" width="23.88671875" style="140" bestFit="1" customWidth="1"/>
    <col min="15362" max="15362" width="16.109375" style="140" bestFit="1" customWidth="1"/>
    <col min="15363" max="15363" width="14.88671875" style="140" bestFit="1" customWidth="1"/>
    <col min="15364" max="15364" width="24.109375" style="140" customWidth="1"/>
    <col min="15365" max="15368" width="10.6640625" style="140" customWidth="1"/>
    <col min="15369" max="15369" width="13.88671875" style="140" bestFit="1" customWidth="1"/>
    <col min="15370" max="15370" width="10.6640625" style="140" customWidth="1"/>
    <col min="15371" max="15371" width="13.88671875" style="140" bestFit="1" customWidth="1"/>
    <col min="15372" max="15372" width="15.44140625" style="140" bestFit="1" customWidth="1"/>
    <col min="15373" max="15373" width="13.88671875" style="140" bestFit="1" customWidth="1"/>
    <col min="15374" max="15375" width="15.44140625" style="140" bestFit="1" customWidth="1"/>
    <col min="15376" max="15376" width="14.44140625" style="140" customWidth="1"/>
    <col min="15377" max="15377" width="13.88671875" style="140" bestFit="1" customWidth="1"/>
    <col min="15378" max="15378" width="16.88671875" style="140" bestFit="1" customWidth="1"/>
    <col min="15379" max="15616" width="11.5546875" style="140"/>
    <col min="15617" max="15617" width="23.88671875" style="140" bestFit="1" customWidth="1"/>
    <col min="15618" max="15618" width="16.109375" style="140" bestFit="1" customWidth="1"/>
    <col min="15619" max="15619" width="14.88671875" style="140" bestFit="1" customWidth="1"/>
    <col min="15620" max="15620" width="24.109375" style="140" customWidth="1"/>
    <col min="15621" max="15624" width="10.6640625" style="140" customWidth="1"/>
    <col min="15625" max="15625" width="13.88671875" style="140" bestFit="1" customWidth="1"/>
    <col min="15626" max="15626" width="10.6640625" style="140" customWidth="1"/>
    <col min="15627" max="15627" width="13.88671875" style="140" bestFit="1" customWidth="1"/>
    <col min="15628" max="15628" width="15.44140625" style="140" bestFit="1" customWidth="1"/>
    <col min="15629" max="15629" width="13.88671875" style="140" bestFit="1" customWidth="1"/>
    <col min="15630" max="15631" width="15.44140625" style="140" bestFit="1" customWidth="1"/>
    <col min="15632" max="15632" width="14.44140625" style="140" customWidth="1"/>
    <col min="15633" max="15633" width="13.88671875" style="140" bestFit="1" customWidth="1"/>
    <col min="15634" max="15634" width="16.88671875" style="140" bestFit="1" customWidth="1"/>
    <col min="15635" max="15872" width="11.5546875" style="140"/>
    <col min="15873" max="15873" width="23.88671875" style="140" bestFit="1" customWidth="1"/>
    <col min="15874" max="15874" width="16.109375" style="140" bestFit="1" customWidth="1"/>
    <col min="15875" max="15875" width="14.88671875" style="140" bestFit="1" customWidth="1"/>
    <col min="15876" max="15876" width="24.109375" style="140" customWidth="1"/>
    <col min="15877" max="15880" width="10.6640625" style="140" customWidth="1"/>
    <col min="15881" max="15881" width="13.88671875" style="140" bestFit="1" customWidth="1"/>
    <col min="15882" max="15882" width="10.6640625" style="140" customWidth="1"/>
    <col min="15883" max="15883" width="13.88671875" style="140" bestFit="1" customWidth="1"/>
    <col min="15884" max="15884" width="15.44140625" style="140" bestFit="1" customWidth="1"/>
    <col min="15885" max="15885" width="13.88671875" style="140" bestFit="1" customWidth="1"/>
    <col min="15886" max="15887" width="15.44140625" style="140" bestFit="1" customWidth="1"/>
    <col min="15888" max="15888" width="14.44140625" style="140" customWidth="1"/>
    <col min="15889" max="15889" width="13.88671875" style="140" bestFit="1" customWidth="1"/>
    <col min="15890" max="15890" width="16.88671875" style="140" bestFit="1" customWidth="1"/>
    <col min="15891" max="16128" width="11.5546875" style="140"/>
    <col min="16129" max="16129" width="23.88671875" style="140" bestFit="1" customWidth="1"/>
    <col min="16130" max="16130" width="16.109375" style="140" bestFit="1" customWidth="1"/>
    <col min="16131" max="16131" width="14.88671875" style="140" bestFit="1" customWidth="1"/>
    <col min="16132" max="16132" width="24.109375" style="140" customWidth="1"/>
    <col min="16133" max="16136" width="10.6640625" style="140" customWidth="1"/>
    <col min="16137" max="16137" width="13.88671875" style="140" bestFit="1" customWidth="1"/>
    <col min="16138" max="16138" width="10.6640625" style="140" customWidth="1"/>
    <col min="16139" max="16139" width="13.88671875" style="140" bestFit="1" customWidth="1"/>
    <col min="16140" max="16140" width="15.44140625" style="140" bestFit="1" customWidth="1"/>
    <col min="16141" max="16141" width="13.88671875" style="140" bestFit="1" customWidth="1"/>
    <col min="16142" max="16143" width="15.44140625" style="140" bestFit="1" customWidth="1"/>
    <col min="16144" max="16144" width="14.44140625" style="140" customWidth="1"/>
    <col min="16145" max="16145" width="13.88671875" style="140" bestFit="1" customWidth="1"/>
    <col min="16146" max="16146" width="16.88671875" style="140" bestFit="1" customWidth="1"/>
    <col min="16147" max="16384" width="11.5546875" style="140"/>
  </cols>
  <sheetData>
    <row r="1" spans="1:28" ht="13.8">
      <c r="A1" s="1215" t="s">
        <v>1044</v>
      </c>
    </row>
    <row r="2" spans="1:28" ht="28.2">
      <c r="A2" s="139" t="s">
        <v>89</v>
      </c>
      <c r="B2" s="139"/>
      <c r="C2" s="139"/>
      <c r="D2" s="139"/>
      <c r="E2" s="139"/>
      <c r="F2" s="139"/>
      <c r="G2" s="139"/>
      <c r="H2" s="139"/>
      <c r="I2" s="139"/>
      <c r="J2" s="139"/>
      <c r="K2" s="139"/>
      <c r="L2" s="139"/>
      <c r="M2" s="139"/>
      <c r="N2" s="139"/>
      <c r="O2" s="139"/>
      <c r="P2" s="139"/>
      <c r="Q2" s="139"/>
      <c r="R2" s="139"/>
      <c r="S2" s="26"/>
    </row>
    <row r="3" spans="1:28" ht="18" customHeight="1">
      <c r="A3" s="141">
        <v>45777</v>
      </c>
      <c r="B3" s="141"/>
      <c r="C3" s="141"/>
      <c r="D3" s="141"/>
      <c r="E3" s="141"/>
      <c r="F3" s="141"/>
      <c r="G3" s="141"/>
      <c r="H3" s="141"/>
      <c r="I3" s="141"/>
      <c r="J3" s="141"/>
      <c r="K3" s="141"/>
      <c r="L3" s="141"/>
      <c r="M3" s="141"/>
      <c r="N3" s="141"/>
      <c r="O3" s="141"/>
      <c r="P3" s="141"/>
      <c r="Q3" s="141"/>
      <c r="R3" s="141"/>
    </row>
    <row r="4" spans="1:28" ht="16.8">
      <c r="A4" s="142" t="s">
        <v>90</v>
      </c>
      <c r="B4" s="142"/>
      <c r="C4" s="142"/>
      <c r="D4" s="142"/>
      <c r="E4" s="142"/>
      <c r="F4" s="142"/>
      <c r="G4" s="142"/>
      <c r="H4" s="142"/>
      <c r="I4" s="142"/>
      <c r="J4" s="142"/>
      <c r="K4" s="142"/>
      <c r="L4" s="142"/>
      <c r="M4" s="142"/>
      <c r="N4" s="142"/>
      <c r="O4" s="142"/>
      <c r="P4" s="142"/>
      <c r="Q4" s="142"/>
      <c r="R4" s="142"/>
    </row>
    <row r="5" spans="1:28" ht="16.8">
      <c r="A5" s="143"/>
      <c r="B5" s="144"/>
      <c r="C5" s="144"/>
      <c r="D5" s="144"/>
      <c r="E5" s="145"/>
      <c r="F5" s="144"/>
      <c r="G5" s="144"/>
      <c r="H5" s="144"/>
      <c r="I5" s="144"/>
      <c r="J5" s="144"/>
      <c r="K5" s="144"/>
      <c r="L5" s="144"/>
      <c r="M5" s="144"/>
      <c r="N5" s="144"/>
      <c r="O5" s="145"/>
      <c r="P5" s="144"/>
      <c r="Q5" s="144"/>
      <c r="R5" s="145"/>
    </row>
    <row r="6" spans="1:28" ht="13.8">
      <c r="A6" s="146" t="s">
        <v>91</v>
      </c>
      <c r="B6" s="147" t="s">
        <v>92</v>
      </c>
      <c r="C6" s="148"/>
      <c r="D6" s="149"/>
      <c r="E6" s="150" t="s">
        <v>93</v>
      </c>
      <c r="F6" s="147" t="s">
        <v>74</v>
      </c>
      <c r="G6" s="148"/>
      <c r="H6" s="149"/>
      <c r="I6" s="147" t="s">
        <v>94</v>
      </c>
      <c r="J6" s="148"/>
      <c r="K6" s="149"/>
      <c r="L6" s="147" t="s">
        <v>76</v>
      </c>
      <c r="M6" s="148"/>
      <c r="N6" s="149"/>
      <c r="O6" s="151" t="s">
        <v>95</v>
      </c>
      <c r="P6" s="152" t="s">
        <v>96</v>
      </c>
      <c r="Q6" s="153"/>
      <c r="R6" s="154" t="s">
        <v>97</v>
      </c>
    </row>
    <row r="7" spans="1:28" ht="13.8">
      <c r="A7" s="155"/>
      <c r="B7" s="156" t="s">
        <v>98</v>
      </c>
      <c r="C7" s="156" t="s">
        <v>99</v>
      </c>
      <c r="D7" s="157" t="s">
        <v>100</v>
      </c>
      <c r="E7" s="158"/>
      <c r="F7" s="156" t="s">
        <v>101</v>
      </c>
      <c r="G7" s="156" t="s">
        <v>102</v>
      </c>
      <c r="H7" s="156" t="s">
        <v>103</v>
      </c>
      <c r="I7" s="156" t="s">
        <v>101</v>
      </c>
      <c r="J7" s="156" t="s">
        <v>102</v>
      </c>
      <c r="K7" s="156" t="s">
        <v>103</v>
      </c>
      <c r="L7" s="156" t="s">
        <v>101</v>
      </c>
      <c r="M7" s="156" t="s">
        <v>102</v>
      </c>
      <c r="N7" s="156" t="s">
        <v>103</v>
      </c>
      <c r="O7" s="159"/>
      <c r="P7" s="156" t="s">
        <v>101</v>
      </c>
      <c r="Q7" s="156" t="s">
        <v>102</v>
      </c>
      <c r="R7" s="160"/>
    </row>
    <row r="8" spans="1:28" ht="13.2">
      <c r="A8" s="161" t="s">
        <v>104</v>
      </c>
      <c r="B8" s="161" t="s">
        <v>2</v>
      </c>
      <c r="C8" s="161" t="s">
        <v>105</v>
      </c>
      <c r="D8" s="161" t="s">
        <v>105</v>
      </c>
      <c r="E8" s="161">
        <v>185</v>
      </c>
      <c r="F8" s="162">
        <v>0</v>
      </c>
      <c r="G8" s="163">
        <v>0</v>
      </c>
      <c r="H8" s="163">
        <v>0</v>
      </c>
      <c r="I8" s="163">
        <v>1539.89698</v>
      </c>
      <c r="J8" s="163">
        <v>1.341E-2</v>
      </c>
      <c r="K8" s="163">
        <v>1539.91039</v>
      </c>
      <c r="L8" s="163">
        <v>2638.1611499999999</v>
      </c>
      <c r="M8" s="163">
        <v>11.367290000000001</v>
      </c>
      <c r="N8" s="163">
        <v>2649.52844</v>
      </c>
      <c r="O8" s="163">
        <v>4189.4388300000001</v>
      </c>
      <c r="P8" s="163">
        <v>49724.374400000001</v>
      </c>
      <c r="Q8" s="163">
        <v>0</v>
      </c>
      <c r="R8" s="164">
        <v>49724.374400000001</v>
      </c>
      <c r="S8" s="7"/>
      <c r="T8" s="7"/>
      <c r="U8" s="7"/>
      <c r="V8" s="7"/>
      <c r="W8" s="7"/>
      <c r="X8" s="7"/>
      <c r="Y8" s="7"/>
      <c r="Z8" s="7"/>
      <c r="AA8" s="7"/>
      <c r="AB8" s="7"/>
    </row>
    <row r="9" spans="1:28" ht="13.2">
      <c r="A9" s="165"/>
      <c r="B9" s="161" t="s">
        <v>3</v>
      </c>
      <c r="C9" s="161" t="s">
        <v>106</v>
      </c>
      <c r="D9" s="161" t="s">
        <v>106</v>
      </c>
      <c r="E9" s="161">
        <v>184</v>
      </c>
      <c r="F9" s="162">
        <v>0</v>
      </c>
      <c r="G9" s="163">
        <v>0</v>
      </c>
      <c r="H9" s="163">
        <v>0</v>
      </c>
      <c r="I9" s="163">
        <v>1207.5941599999999</v>
      </c>
      <c r="J9" s="163">
        <v>4.1788599999999994</v>
      </c>
      <c r="K9" s="163">
        <v>1211.7730200000001</v>
      </c>
      <c r="L9" s="163">
        <v>2956.31855</v>
      </c>
      <c r="M9" s="163">
        <v>0</v>
      </c>
      <c r="N9" s="163">
        <v>2956.31855</v>
      </c>
      <c r="O9" s="163">
        <v>4168.0915699999996</v>
      </c>
      <c r="P9" s="163">
        <v>12076.74863</v>
      </c>
      <c r="Q9" s="163">
        <v>0</v>
      </c>
      <c r="R9" s="164">
        <v>12076.74863</v>
      </c>
      <c r="S9" s="7"/>
      <c r="T9" s="7"/>
      <c r="U9" s="7"/>
      <c r="V9" s="7"/>
      <c r="W9" s="7"/>
      <c r="X9" s="7"/>
      <c r="Y9" s="7"/>
      <c r="Z9" s="7"/>
      <c r="AA9" s="7"/>
      <c r="AB9" s="7"/>
    </row>
    <row r="10" spans="1:28" ht="13.2">
      <c r="A10" s="165"/>
      <c r="B10" s="165"/>
      <c r="C10" s="161" t="s">
        <v>107</v>
      </c>
      <c r="D10" s="161" t="s">
        <v>107</v>
      </c>
      <c r="E10" s="161">
        <v>178</v>
      </c>
      <c r="F10" s="162">
        <v>0</v>
      </c>
      <c r="G10" s="163">
        <v>0</v>
      </c>
      <c r="H10" s="163">
        <v>0</v>
      </c>
      <c r="I10" s="163">
        <v>1509.40903</v>
      </c>
      <c r="J10" s="163">
        <v>2.81616</v>
      </c>
      <c r="K10" s="163">
        <v>1512.2251899999999</v>
      </c>
      <c r="L10" s="163">
        <v>6284.1288600000007</v>
      </c>
      <c r="M10" s="163">
        <v>0</v>
      </c>
      <c r="N10" s="163">
        <v>6284.1288600000007</v>
      </c>
      <c r="O10" s="163">
        <v>7796.3540499999999</v>
      </c>
      <c r="P10" s="163">
        <v>15948.93592</v>
      </c>
      <c r="Q10" s="163">
        <v>0</v>
      </c>
      <c r="R10" s="164">
        <v>15948.93592</v>
      </c>
      <c r="S10" s="7"/>
      <c r="T10" s="7"/>
      <c r="U10" s="7"/>
      <c r="V10" s="7"/>
      <c r="W10" s="7"/>
      <c r="X10" s="7"/>
      <c r="Y10" s="7"/>
      <c r="Z10" s="7"/>
      <c r="AA10" s="7"/>
      <c r="AB10" s="7"/>
    </row>
    <row r="11" spans="1:28" ht="13.2">
      <c r="A11" s="165"/>
      <c r="B11" s="165"/>
      <c r="C11" s="161" t="s">
        <v>108</v>
      </c>
      <c r="D11" s="161" t="s">
        <v>109</v>
      </c>
      <c r="E11" s="161">
        <v>84</v>
      </c>
      <c r="F11" s="162">
        <v>0</v>
      </c>
      <c r="G11" s="163">
        <v>0</v>
      </c>
      <c r="H11" s="163">
        <v>0</v>
      </c>
      <c r="I11" s="163">
        <v>1825.80529</v>
      </c>
      <c r="J11" s="163">
        <v>1.49458</v>
      </c>
      <c r="K11" s="163">
        <v>1827.2998700000001</v>
      </c>
      <c r="L11" s="163">
        <v>6531.3500700000004</v>
      </c>
      <c r="M11" s="163">
        <v>4.0885199999999999</v>
      </c>
      <c r="N11" s="163">
        <v>6535.4385899999997</v>
      </c>
      <c r="O11" s="163">
        <v>8362.7384600000005</v>
      </c>
      <c r="P11" s="163">
        <v>27818.64285</v>
      </c>
      <c r="Q11" s="163">
        <v>0</v>
      </c>
      <c r="R11" s="164">
        <v>27818.64285</v>
      </c>
      <c r="S11" s="7"/>
      <c r="T11" s="7"/>
      <c r="U11" s="7"/>
      <c r="V11" s="7"/>
      <c r="W11" s="7"/>
      <c r="X11" s="7"/>
      <c r="Y11" s="7"/>
      <c r="Z11" s="7"/>
      <c r="AA11" s="7"/>
      <c r="AB11" s="7"/>
    </row>
    <row r="12" spans="1:28" ht="13.2">
      <c r="A12" s="165"/>
      <c r="B12" s="165"/>
      <c r="C12" s="165"/>
      <c r="D12" s="161" t="s">
        <v>110</v>
      </c>
      <c r="E12" s="161">
        <v>121</v>
      </c>
      <c r="F12" s="162">
        <v>0</v>
      </c>
      <c r="G12" s="163">
        <v>0</v>
      </c>
      <c r="H12" s="163">
        <v>0</v>
      </c>
      <c r="I12" s="163">
        <v>0</v>
      </c>
      <c r="J12" s="163">
        <v>0</v>
      </c>
      <c r="K12" s="163">
        <v>0</v>
      </c>
      <c r="L12" s="163">
        <v>0</v>
      </c>
      <c r="M12" s="163">
        <v>0</v>
      </c>
      <c r="N12" s="163">
        <v>0</v>
      </c>
      <c r="O12" s="163">
        <v>0</v>
      </c>
      <c r="P12" s="163">
        <v>1.7206400000000002</v>
      </c>
      <c r="Q12" s="163">
        <v>0</v>
      </c>
      <c r="R12" s="164">
        <v>1.7206400000000002</v>
      </c>
      <c r="S12" s="7"/>
      <c r="T12" s="7"/>
      <c r="U12" s="7"/>
      <c r="V12" s="7"/>
      <c r="W12" s="7"/>
      <c r="X12" s="7"/>
      <c r="Y12" s="7"/>
      <c r="Z12" s="7"/>
      <c r="AA12" s="7"/>
      <c r="AB12" s="7"/>
    </row>
    <row r="13" spans="1:28" ht="13.2">
      <c r="A13" s="165"/>
      <c r="B13" s="161" t="s">
        <v>66</v>
      </c>
      <c r="C13" s="161" t="s">
        <v>111</v>
      </c>
      <c r="D13" s="161" t="s">
        <v>111</v>
      </c>
      <c r="E13" s="161">
        <v>203</v>
      </c>
      <c r="F13" s="162">
        <v>0</v>
      </c>
      <c r="G13" s="163">
        <v>0</v>
      </c>
      <c r="H13" s="163">
        <v>0</v>
      </c>
      <c r="I13" s="163">
        <v>2171.4905600000002</v>
      </c>
      <c r="J13" s="163">
        <v>12.33165</v>
      </c>
      <c r="K13" s="163">
        <v>2183.8222099999998</v>
      </c>
      <c r="L13" s="163">
        <v>2397.2247499999999</v>
      </c>
      <c r="M13" s="163">
        <v>0</v>
      </c>
      <c r="N13" s="163">
        <v>2397.2247499999999</v>
      </c>
      <c r="O13" s="163">
        <v>4581.0469599999997</v>
      </c>
      <c r="P13" s="163">
        <v>13533.57488</v>
      </c>
      <c r="Q13" s="163">
        <v>0</v>
      </c>
      <c r="R13" s="164">
        <v>13533.57488</v>
      </c>
      <c r="S13" s="7"/>
      <c r="T13" s="7"/>
      <c r="U13" s="7"/>
      <c r="V13" s="7"/>
      <c r="W13" s="7"/>
      <c r="X13" s="7"/>
      <c r="Y13" s="7"/>
      <c r="Z13" s="7"/>
      <c r="AA13" s="7"/>
      <c r="AB13" s="7"/>
    </row>
    <row r="14" spans="1:28" ht="13.2">
      <c r="A14" s="165"/>
      <c r="B14" s="165"/>
      <c r="C14" s="161" t="s">
        <v>112</v>
      </c>
      <c r="D14" s="161" t="s">
        <v>112</v>
      </c>
      <c r="E14" s="161">
        <v>188</v>
      </c>
      <c r="F14" s="162">
        <v>0</v>
      </c>
      <c r="G14" s="163">
        <v>0</v>
      </c>
      <c r="H14" s="163">
        <v>0</v>
      </c>
      <c r="I14" s="163">
        <v>1720.37462</v>
      </c>
      <c r="J14" s="163">
        <v>0.11992</v>
      </c>
      <c r="K14" s="163">
        <v>1720.4945400000001</v>
      </c>
      <c r="L14" s="163">
        <v>2348.1535400000002</v>
      </c>
      <c r="M14" s="163">
        <v>0</v>
      </c>
      <c r="N14" s="163">
        <v>2348.1535400000002</v>
      </c>
      <c r="O14" s="163">
        <v>4068.6480799999999</v>
      </c>
      <c r="P14" s="163">
        <v>26930.906559999999</v>
      </c>
      <c r="Q14" s="163">
        <v>0</v>
      </c>
      <c r="R14" s="164">
        <v>26930.906559999999</v>
      </c>
      <c r="S14" s="7"/>
      <c r="T14" s="7"/>
      <c r="U14" s="7"/>
      <c r="V14" s="7"/>
      <c r="W14" s="7"/>
      <c r="X14" s="7"/>
      <c r="Y14" s="7"/>
      <c r="Z14" s="7"/>
      <c r="AA14" s="7"/>
      <c r="AB14" s="7"/>
    </row>
    <row r="15" spans="1:28" ht="13.2">
      <c r="A15" s="165"/>
      <c r="B15" s="161" t="s">
        <v>5</v>
      </c>
      <c r="C15" s="161" t="s">
        <v>5</v>
      </c>
      <c r="D15" s="161" t="s">
        <v>5</v>
      </c>
      <c r="E15" s="161">
        <v>128</v>
      </c>
      <c r="F15" s="162">
        <v>0</v>
      </c>
      <c r="G15" s="163">
        <v>0</v>
      </c>
      <c r="H15" s="163">
        <v>0</v>
      </c>
      <c r="I15" s="163">
        <v>2816.51613</v>
      </c>
      <c r="J15" s="163">
        <v>473.04033000000004</v>
      </c>
      <c r="K15" s="163">
        <v>3289.5564599999998</v>
      </c>
      <c r="L15" s="163">
        <v>18005.881309999997</v>
      </c>
      <c r="M15" s="163">
        <v>151.74322000000001</v>
      </c>
      <c r="N15" s="163">
        <v>18157.624530000001</v>
      </c>
      <c r="O15" s="163">
        <v>21447.180989999997</v>
      </c>
      <c r="P15" s="163">
        <v>30989.38967</v>
      </c>
      <c r="Q15" s="163">
        <v>0</v>
      </c>
      <c r="R15" s="164">
        <v>30989.38967</v>
      </c>
      <c r="S15" s="7"/>
      <c r="T15" s="7"/>
      <c r="U15" s="7"/>
      <c r="V15" s="7"/>
      <c r="W15" s="7"/>
      <c r="X15" s="7"/>
      <c r="Y15" s="7"/>
      <c r="Z15" s="7"/>
      <c r="AA15" s="7"/>
      <c r="AB15" s="7"/>
    </row>
    <row r="16" spans="1:28" ht="13.2">
      <c r="A16" s="165"/>
      <c r="B16" s="165"/>
      <c r="C16" s="165"/>
      <c r="D16" s="161" t="s">
        <v>113</v>
      </c>
      <c r="E16" s="161">
        <v>129</v>
      </c>
      <c r="F16" s="162">
        <v>0</v>
      </c>
      <c r="G16" s="163">
        <v>0</v>
      </c>
      <c r="H16" s="163">
        <v>0</v>
      </c>
      <c r="I16" s="163">
        <v>10732.318150000001</v>
      </c>
      <c r="J16" s="163">
        <v>1801.5206499999999</v>
      </c>
      <c r="K16" s="163">
        <v>12533.838800000001</v>
      </c>
      <c r="L16" s="163">
        <v>77049.930650000009</v>
      </c>
      <c r="M16" s="163">
        <v>461.37194</v>
      </c>
      <c r="N16" s="163">
        <v>77511.302590000007</v>
      </c>
      <c r="O16" s="163">
        <v>90045.141390000004</v>
      </c>
      <c r="P16" s="163">
        <v>28528.222610000001</v>
      </c>
      <c r="Q16" s="163">
        <v>4.3723999999999998</v>
      </c>
      <c r="R16" s="164">
        <v>28532.595010000001</v>
      </c>
      <c r="S16" s="7"/>
      <c r="T16" s="7"/>
      <c r="U16" s="7"/>
      <c r="V16" s="7"/>
      <c r="W16" s="7"/>
      <c r="X16" s="7"/>
      <c r="Y16" s="7"/>
      <c r="Z16" s="7"/>
      <c r="AA16" s="7"/>
      <c r="AB16" s="7"/>
    </row>
    <row r="17" spans="1:28" ht="13.2">
      <c r="A17" s="165"/>
      <c r="B17" s="165"/>
      <c r="C17" s="165"/>
      <c r="D17" s="161" t="s">
        <v>114</v>
      </c>
      <c r="E17" s="161">
        <v>209</v>
      </c>
      <c r="F17" s="162">
        <v>0</v>
      </c>
      <c r="G17" s="163">
        <v>0</v>
      </c>
      <c r="H17" s="163">
        <v>0</v>
      </c>
      <c r="I17" s="163">
        <v>1929.1583400000002</v>
      </c>
      <c r="J17" s="163">
        <v>1.4389799999999999</v>
      </c>
      <c r="K17" s="163">
        <v>1930.5973200000001</v>
      </c>
      <c r="L17" s="163">
        <v>1005.50541</v>
      </c>
      <c r="M17" s="163">
        <v>0</v>
      </c>
      <c r="N17" s="163">
        <v>1005.50541</v>
      </c>
      <c r="O17" s="163">
        <v>2936.1027300000001</v>
      </c>
      <c r="P17" s="163">
        <v>12690.2572</v>
      </c>
      <c r="Q17" s="163">
        <v>0</v>
      </c>
      <c r="R17" s="164">
        <v>12690.2572</v>
      </c>
      <c r="S17" s="7"/>
      <c r="T17" s="7"/>
      <c r="U17" s="7"/>
      <c r="V17" s="7"/>
      <c r="W17" s="7"/>
      <c r="X17" s="7"/>
      <c r="Y17" s="7"/>
      <c r="Z17" s="7"/>
      <c r="AA17" s="7"/>
      <c r="AB17" s="7"/>
    </row>
    <row r="18" spans="1:28" ht="13.2">
      <c r="A18" s="165"/>
      <c r="B18" s="165"/>
      <c r="C18" s="165"/>
      <c r="D18" s="161" t="s">
        <v>115</v>
      </c>
      <c r="E18" s="161">
        <v>135</v>
      </c>
      <c r="F18" s="162">
        <v>0</v>
      </c>
      <c r="G18" s="163">
        <v>0</v>
      </c>
      <c r="H18" s="163">
        <v>0</v>
      </c>
      <c r="I18" s="163">
        <v>2839.1376700000001</v>
      </c>
      <c r="J18" s="163">
        <v>87.414090000000002</v>
      </c>
      <c r="K18" s="163">
        <v>2926.5517599999998</v>
      </c>
      <c r="L18" s="163">
        <v>6749.2340700000004</v>
      </c>
      <c r="M18" s="163">
        <v>5.20113</v>
      </c>
      <c r="N18" s="163">
        <v>6754.4351999999999</v>
      </c>
      <c r="O18" s="163">
        <v>9680.9869600000002</v>
      </c>
      <c r="P18" s="163">
        <v>24397.498820000001</v>
      </c>
      <c r="Q18" s="163">
        <v>0</v>
      </c>
      <c r="R18" s="164">
        <v>24397.498820000001</v>
      </c>
      <c r="S18" s="7"/>
      <c r="T18" s="7"/>
      <c r="U18" s="7"/>
      <c r="V18" s="7"/>
      <c r="W18" s="7"/>
      <c r="X18" s="7"/>
      <c r="Y18" s="7"/>
      <c r="Z18" s="7"/>
      <c r="AA18" s="7"/>
      <c r="AB18" s="7"/>
    </row>
    <row r="19" spans="1:28" ht="13.2">
      <c r="A19" s="165"/>
      <c r="B19" s="165"/>
      <c r="C19" s="165"/>
      <c r="D19" s="161" t="s">
        <v>116</v>
      </c>
      <c r="E19" s="161">
        <v>130</v>
      </c>
      <c r="F19" s="162">
        <v>0</v>
      </c>
      <c r="G19" s="163">
        <v>0</v>
      </c>
      <c r="H19" s="163">
        <v>0</v>
      </c>
      <c r="I19" s="163">
        <v>2344.7758599999997</v>
      </c>
      <c r="J19" s="163">
        <v>628.10567000000003</v>
      </c>
      <c r="K19" s="163">
        <v>2972.8815299999997</v>
      </c>
      <c r="L19" s="163">
        <v>2954.4449500000001</v>
      </c>
      <c r="M19" s="163">
        <v>19.968409999999999</v>
      </c>
      <c r="N19" s="163">
        <v>2974.41336</v>
      </c>
      <c r="O19" s="163">
        <v>5947.2948899999992</v>
      </c>
      <c r="P19" s="163">
        <v>21922.466410000001</v>
      </c>
      <c r="Q19" s="163">
        <v>0</v>
      </c>
      <c r="R19" s="164">
        <v>21922.466410000001</v>
      </c>
      <c r="S19" s="7"/>
      <c r="T19" s="7"/>
      <c r="U19" s="7"/>
      <c r="V19" s="7"/>
      <c r="W19" s="7"/>
      <c r="X19" s="7"/>
      <c r="Y19" s="7"/>
      <c r="Z19" s="7"/>
      <c r="AA19" s="7"/>
      <c r="AB19" s="7"/>
    </row>
    <row r="20" spans="1:28" ht="13.2">
      <c r="A20" s="165"/>
      <c r="B20" s="165"/>
      <c r="C20" s="161" t="s">
        <v>117</v>
      </c>
      <c r="D20" s="161" t="s">
        <v>117</v>
      </c>
      <c r="E20" s="166"/>
      <c r="F20" s="162">
        <v>0</v>
      </c>
      <c r="G20" s="163">
        <v>0</v>
      </c>
      <c r="H20" s="163">
        <v>0</v>
      </c>
      <c r="I20" s="163">
        <v>2966.68507</v>
      </c>
      <c r="J20" s="163">
        <v>113.79730000000001</v>
      </c>
      <c r="K20" s="163">
        <v>3080.4823700000002</v>
      </c>
      <c r="L20" s="163">
        <v>2894.0582799999997</v>
      </c>
      <c r="M20" s="163">
        <v>3.67808</v>
      </c>
      <c r="N20" s="163">
        <v>2897.7363599999999</v>
      </c>
      <c r="O20" s="163">
        <v>5978.2187300000005</v>
      </c>
      <c r="P20" s="163">
        <v>14774.977640000001</v>
      </c>
      <c r="Q20" s="163">
        <v>0</v>
      </c>
      <c r="R20" s="164">
        <v>14774.977640000001</v>
      </c>
      <c r="S20" s="7"/>
      <c r="T20" s="7"/>
      <c r="U20" s="7"/>
      <c r="V20" s="7"/>
      <c r="W20" s="7"/>
      <c r="X20" s="7"/>
      <c r="Y20" s="7"/>
      <c r="Z20" s="7"/>
      <c r="AA20" s="7"/>
      <c r="AB20" s="7"/>
    </row>
    <row r="21" spans="1:28" ht="13.2">
      <c r="A21" s="165"/>
      <c r="B21" s="165"/>
      <c r="C21" s="161" t="s">
        <v>118</v>
      </c>
      <c r="D21" s="161" t="s">
        <v>119</v>
      </c>
      <c r="E21" s="161">
        <v>127</v>
      </c>
      <c r="F21" s="162">
        <v>0</v>
      </c>
      <c r="G21" s="163">
        <v>0</v>
      </c>
      <c r="H21" s="163">
        <v>0</v>
      </c>
      <c r="I21" s="163">
        <v>2244.2084500000001</v>
      </c>
      <c r="J21" s="163">
        <v>28.331049999999998</v>
      </c>
      <c r="K21" s="163">
        <v>2272.5394999999999</v>
      </c>
      <c r="L21" s="163">
        <v>1444.2344900000001</v>
      </c>
      <c r="M21" s="163">
        <v>9.4479500000000005</v>
      </c>
      <c r="N21" s="163">
        <v>1453.68244</v>
      </c>
      <c r="O21" s="163">
        <v>3726.2219399999999</v>
      </c>
      <c r="P21" s="163">
        <v>27644.062899999997</v>
      </c>
      <c r="Q21" s="163">
        <v>0</v>
      </c>
      <c r="R21" s="164">
        <v>27644.062899999997</v>
      </c>
      <c r="S21" s="7"/>
      <c r="T21" s="7"/>
      <c r="U21" s="7"/>
      <c r="V21" s="7"/>
      <c r="W21" s="7"/>
      <c r="X21" s="7"/>
      <c r="Y21" s="7"/>
      <c r="Z21" s="7"/>
      <c r="AA21" s="7"/>
      <c r="AB21" s="7"/>
    </row>
    <row r="22" spans="1:28" ht="13.2">
      <c r="A22" s="165"/>
      <c r="B22" s="165"/>
      <c r="C22" s="161" t="s">
        <v>120</v>
      </c>
      <c r="D22" s="161" t="s">
        <v>121</v>
      </c>
      <c r="E22" s="161">
        <v>132</v>
      </c>
      <c r="F22" s="162">
        <v>0</v>
      </c>
      <c r="G22" s="163">
        <v>0</v>
      </c>
      <c r="H22" s="163">
        <v>0</v>
      </c>
      <c r="I22" s="163">
        <v>1304.35871</v>
      </c>
      <c r="J22" s="163">
        <v>0.27523000000000003</v>
      </c>
      <c r="K22" s="163">
        <v>1304.6339399999999</v>
      </c>
      <c r="L22" s="163">
        <v>1929.2243700000001</v>
      </c>
      <c r="M22" s="163">
        <v>0</v>
      </c>
      <c r="N22" s="163">
        <v>1929.2243700000001</v>
      </c>
      <c r="O22" s="163">
        <v>3233.8583100000001</v>
      </c>
      <c r="P22" s="163">
        <v>16575.58224</v>
      </c>
      <c r="Q22" s="163">
        <v>0</v>
      </c>
      <c r="R22" s="164">
        <v>16575.58224</v>
      </c>
      <c r="S22" s="7"/>
      <c r="T22" s="7"/>
      <c r="U22" s="7"/>
      <c r="V22" s="7"/>
      <c r="W22" s="7"/>
      <c r="X22" s="7"/>
      <c r="Y22" s="7"/>
      <c r="Z22" s="7"/>
      <c r="AA22" s="7"/>
      <c r="AB22" s="7"/>
    </row>
    <row r="23" spans="1:28" ht="13.2">
      <c r="A23" s="165"/>
      <c r="B23" s="165"/>
      <c r="C23" s="165"/>
      <c r="D23" s="161" t="s">
        <v>122</v>
      </c>
      <c r="E23" s="161">
        <v>126</v>
      </c>
      <c r="F23" s="162">
        <v>0</v>
      </c>
      <c r="G23" s="163">
        <v>0</v>
      </c>
      <c r="H23" s="163">
        <v>0</v>
      </c>
      <c r="I23" s="163">
        <v>10215.412859999999</v>
      </c>
      <c r="J23" s="163">
        <v>514.47976000000006</v>
      </c>
      <c r="K23" s="163">
        <v>10729.892619999999</v>
      </c>
      <c r="L23" s="163">
        <v>14748.11766</v>
      </c>
      <c r="M23" s="163">
        <v>51.047110000000004</v>
      </c>
      <c r="N23" s="163">
        <v>14799.164769999999</v>
      </c>
      <c r="O23" s="163">
        <v>25529.057390000002</v>
      </c>
      <c r="P23" s="163">
        <v>17957.833790000001</v>
      </c>
      <c r="Q23" s="163">
        <v>0</v>
      </c>
      <c r="R23" s="164">
        <v>17957.833790000001</v>
      </c>
      <c r="S23" s="7"/>
      <c r="T23" s="7"/>
      <c r="U23" s="7"/>
      <c r="V23" s="7"/>
      <c r="W23" s="7"/>
      <c r="X23" s="7"/>
      <c r="Y23" s="7"/>
      <c r="Z23" s="7"/>
      <c r="AA23" s="7"/>
      <c r="AB23" s="7"/>
    </row>
    <row r="24" spans="1:28" ht="13.2">
      <c r="A24" s="165"/>
      <c r="B24" s="165"/>
      <c r="C24" s="161" t="s">
        <v>123</v>
      </c>
      <c r="D24" s="161" t="s">
        <v>124</v>
      </c>
      <c r="E24" s="161">
        <v>131</v>
      </c>
      <c r="F24" s="162">
        <v>0</v>
      </c>
      <c r="G24" s="163">
        <v>0</v>
      </c>
      <c r="H24" s="163">
        <v>0</v>
      </c>
      <c r="I24" s="163">
        <v>1747.6403300000002</v>
      </c>
      <c r="J24" s="163">
        <v>6.8476699999999999</v>
      </c>
      <c r="K24" s="163">
        <v>1754.4880000000001</v>
      </c>
      <c r="L24" s="163">
        <v>2114.6658199999997</v>
      </c>
      <c r="M24" s="163">
        <v>2.6859999999999998E-2</v>
      </c>
      <c r="N24" s="163">
        <v>2114.6926800000001</v>
      </c>
      <c r="O24" s="163">
        <v>3869.1806800000004</v>
      </c>
      <c r="P24" s="163">
        <v>4562.1818600000006</v>
      </c>
      <c r="Q24" s="163">
        <v>0</v>
      </c>
      <c r="R24" s="164">
        <v>4562.1818600000006</v>
      </c>
      <c r="S24" s="7"/>
      <c r="T24" s="7"/>
      <c r="U24" s="7"/>
      <c r="V24" s="7"/>
      <c r="W24" s="7"/>
      <c r="X24" s="7"/>
      <c r="Y24" s="7"/>
      <c r="Z24" s="7"/>
      <c r="AA24" s="7"/>
      <c r="AB24" s="7"/>
    </row>
    <row r="25" spans="1:28" ht="13.2">
      <c r="A25" s="165"/>
      <c r="B25" s="165"/>
      <c r="C25" s="165"/>
      <c r="D25" s="161" t="s">
        <v>125</v>
      </c>
      <c r="E25" s="161">
        <v>124</v>
      </c>
      <c r="F25" s="162">
        <v>0</v>
      </c>
      <c r="G25" s="163">
        <v>0</v>
      </c>
      <c r="H25" s="163">
        <v>0</v>
      </c>
      <c r="I25" s="163">
        <v>5665.7830899999999</v>
      </c>
      <c r="J25" s="163">
        <v>211.11198000000002</v>
      </c>
      <c r="K25" s="163">
        <v>5876.8950700000005</v>
      </c>
      <c r="L25" s="163">
        <v>14276.226929999999</v>
      </c>
      <c r="M25" s="163">
        <v>4.8203999999999994</v>
      </c>
      <c r="N25" s="163">
        <v>14281.047329999999</v>
      </c>
      <c r="O25" s="163">
        <v>20157.9424</v>
      </c>
      <c r="P25" s="163">
        <v>7665.2577199999996</v>
      </c>
      <c r="Q25" s="163">
        <v>0</v>
      </c>
      <c r="R25" s="164">
        <v>7665.2577199999996</v>
      </c>
      <c r="S25" s="7"/>
      <c r="T25" s="7"/>
      <c r="U25" s="7"/>
      <c r="V25" s="7"/>
      <c r="W25" s="7"/>
      <c r="X25" s="7"/>
      <c r="Y25" s="7"/>
      <c r="Z25" s="7"/>
      <c r="AA25" s="7"/>
      <c r="AB25" s="7"/>
    </row>
    <row r="26" spans="1:28" ht="13.2">
      <c r="A26" s="165"/>
      <c r="B26" s="165"/>
      <c r="C26" s="161" t="s">
        <v>126</v>
      </c>
      <c r="D26" s="161" t="s">
        <v>127</v>
      </c>
      <c r="E26" s="161">
        <v>166</v>
      </c>
      <c r="F26" s="162">
        <v>0</v>
      </c>
      <c r="G26" s="163">
        <v>0</v>
      </c>
      <c r="H26" s="163">
        <v>0</v>
      </c>
      <c r="I26" s="163">
        <v>1091.22702</v>
      </c>
      <c r="J26" s="163">
        <v>1.16666</v>
      </c>
      <c r="K26" s="163">
        <v>1092.3936799999999</v>
      </c>
      <c r="L26" s="163">
        <v>441.40446999999995</v>
      </c>
      <c r="M26" s="163">
        <v>0</v>
      </c>
      <c r="N26" s="163">
        <v>441.40446999999995</v>
      </c>
      <c r="O26" s="163">
        <v>1533.7981499999999</v>
      </c>
      <c r="P26" s="163">
        <v>9518.6275999999998</v>
      </c>
      <c r="Q26" s="163">
        <v>0</v>
      </c>
      <c r="R26" s="164">
        <v>9518.6275999999998</v>
      </c>
      <c r="S26" s="7"/>
      <c r="T26" s="7"/>
      <c r="U26" s="7"/>
      <c r="V26" s="7"/>
      <c r="W26" s="7"/>
      <c r="X26" s="7"/>
      <c r="Y26" s="7"/>
      <c r="Z26" s="7"/>
      <c r="AA26" s="7"/>
      <c r="AB26" s="7"/>
    </row>
    <row r="27" spans="1:28" ht="13.2">
      <c r="A27" s="165"/>
      <c r="B27" s="161" t="s">
        <v>6</v>
      </c>
      <c r="C27" s="161" t="s">
        <v>128</v>
      </c>
      <c r="D27" s="161" t="s">
        <v>129</v>
      </c>
      <c r="E27" s="161">
        <v>190</v>
      </c>
      <c r="F27" s="162">
        <v>0</v>
      </c>
      <c r="G27" s="163">
        <v>0</v>
      </c>
      <c r="H27" s="163">
        <v>0</v>
      </c>
      <c r="I27" s="163">
        <v>1760.7410400000001</v>
      </c>
      <c r="J27" s="163">
        <v>0.13424</v>
      </c>
      <c r="K27" s="163">
        <v>1760.87528</v>
      </c>
      <c r="L27" s="163">
        <v>1103.1225099999999</v>
      </c>
      <c r="M27" s="163">
        <v>0</v>
      </c>
      <c r="N27" s="163">
        <v>1103.1225099999999</v>
      </c>
      <c r="O27" s="163">
        <v>2863.9977899999999</v>
      </c>
      <c r="P27" s="163">
        <v>22311.446809999998</v>
      </c>
      <c r="Q27" s="163">
        <v>0</v>
      </c>
      <c r="R27" s="164">
        <v>22311.446809999998</v>
      </c>
      <c r="S27" s="7"/>
      <c r="T27" s="7"/>
      <c r="U27" s="7"/>
      <c r="V27" s="7"/>
      <c r="W27" s="7"/>
      <c r="X27" s="7"/>
      <c r="Y27" s="7"/>
      <c r="Z27" s="7"/>
      <c r="AA27" s="7"/>
      <c r="AB27" s="7"/>
    </row>
    <row r="28" spans="1:28" ht="13.2">
      <c r="A28" s="165"/>
      <c r="B28" s="161" t="s">
        <v>7</v>
      </c>
      <c r="C28" s="161" t="s">
        <v>130</v>
      </c>
      <c r="D28" s="161" t="s">
        <v>130</v>
      </c>
      <c r="E28" s="161">
        <v>79</v>
      </c>
      <c r="F28" s="162">
        <v>0</v>
      </c>
      <c r="G28" s="163">
        <v>0</v>
      </c>
      <c r="H28" s="163">
        <v>0</v>
      </c>
      <c r="I28" s="163">
        <v>2380.0636</v>
      </c>
      <c r="J28" s="163">
        <v>0.18459999999999999</v>
      </c>
      <c r="K28" s="163">
        <v>2380.2482</v>
      </c>
      <c r="L28" s="163">
        <v>3315.7011299999999</v>
      </c>
      <c r="M28" s="163">
        <v>0</v>
      </c>
      <c r="N28" s="163">
        <v>3315.7011299999999</v>
      </c>
      <c r="O28" s="163">
        <v>5695.9493300000004</v>
      </c>
      <c r="P28" s="163">
        <v>23338.330550000002</v>
      </c>
      <c r="Q28" s="163">
        <v>0</v>
      </c>
      <c r="R28" s="164">
        <v>23338.330550000002</v>
      </c>
      <c r="S28" s="7"/>
      <c r="T28" s="7"/>
      <c r="U28" s="7"/>
      <c r="V28" s="7"/>
      <c r="W28" s="7"/>
      <c r="X28" s="7"/>
      <c r="Y28" s="7"/>
      <c r="Z28" s="7"/>
      <c r="AA28" s="7"/>
      <c r="AB28" s="7"/>
    </row>
    <row r="29" spans="1:28" ht="13.2">
      <c r="A29" s="165"/>
      <c r="B29" s="165"/>
      <c r="C29" s="161" t="s">
        <v>7</v>
      </c>
      <c r="D29" s="161" t="s">
        <v>7</v>
      </c>
      <c r="E29" s="161">
        <v>76</v>
      </c>
      <c r="F29" s="162">
        <v>0</v>
      </c>
      <c r="G29" s="163">
        <v>0</v>
      </c>
      <c r="H29" s="163">
        <v>0</v>
      </c>
      <c r="I29" s="163">
        <v>1469.2802900000002</v>
      </c>
      <c r="J29" s="163">
        <v>180.69195999999999</v>
      </c>
      <c r="K29" s="163">
        <v>1649.97225</v>
      </c>
      <c r="L29" s="163">
        <v>4274.1685900000002</v>
      </c>
      <c r="M29" s="163">
        <v>0</v>
      </c>
      <c r="N29" s="163">
        <v>4274.1685900000002</v>
      </c>
      <c r="O29" s="163">
        <v>5924.14084</v>
      </c>
      <c r="P29" s="163">
        <v>26318.709309999998</v>
      </c>
      <c r="Q29" s="163">
        <v>0</v>
      </c>
      <c r="R29" s="164">
        <v>26318.709309999998</v>
      </c>
      <c r="S29" s="7"/>
      <c r="T29" s="7"/>
      <c r="U29" s="7"/>
      <c r="V29" s="7"/>
      <c r="W29" s="7"/>
      <c r="X29" s="7"/>
      <c r="Y29" s="7"/>
      <c r="Z29" s="7"/>
      <c r="AA29" s="7"/>
      <c r="AB29" s="7"/>
    </row>
    <row r="30" spans="1:28" ht="13.2">
      <c r="A30" s="165"/>
      <c r="B30" s="165"/>
      <c r="C30" s="161" t="s">
        <v>131</v>
      </c>
      <c r="D30" s="161" t="s">
        <v>131</v>
      </c>
      <c r="E30" s="161">
        <v>216</v>
      </c>
      <c r="F30" s="162">
        <v>0</v>
      </c>
      <c r="G30" s="163">
        <v>0</v>
      </c>
      <c r="H30" s="163">
        <v>0</v>
      </c>
      <c r="I30" s="163">
        <v>544.03462000000002</v>
      </c>
      <c r="J30" s="163">
        <v>0</v>
      </c>
      <c r="K30" s="163">
        <v>544.03462000000002</v>
      </c>
      <c r="L30" s="163">
        <v>585.46848</v>
      </c>
      <c r="M30" s="163">
        <v>0</v>
      </c>
      <c r="N30" s="163">
        <v>585.46848</v>
      </c>
      <c r="O30" s="163">
        <v>1129.5031000000001</v>
      </c>
      <c r="P30" s="163">
        <v>11420.47552</v>
      </c>
      <c r="Q30" s="163">
        <v>0</v>
      </c>
      <c r="R30" s="164">
        <v>11420.47552</v>
      </c>
      <c r="S30" s="7"/>
      <c r="T30" s="7"/>
      <c r="U30" s="7"/>
      <c r="V30" s="7"/>
      <c r="W30" s="7"/>
      <c r="X30" s="7"/>
      <c r="Y30" s="7"/>
      <c r="Z30" s="7"/>
      <c r="AA30" s="7"/>
      <c r="AB30" s="7"/>
    </row>
    <row r="31" spans="1:28" ht="13.2">
      <c r="A31" s="165"/>
      <c r="B31" s="165"/>
      <c r="C31" s="161" t="s">
        <v>132</v>
      </c>
      <c r="D31" s="161" t="s">
        <v>132</v>
      </c>
      <c r="E31" s="161">
        <v>164</v>
      </c>
      <c r="F31" s="162">
        <v>0</v>
      </c>
      <c r="G31" s="163">
        <v>0</v>
      </c>
      <c r="H31" s="163">
        <v>0</v>
      </c>
      <c r="I31" s="163">
        <v>1628.19895</v>
      </c>
      <c r="J31" s="163">
        <v>3.31E-3</v>
      </c>
      <c r="K31" s="163">
        <v>1628.20226</v>
      </c>
      <c r="L31" s="163">
        <v>4830.2352799999999</v>
      </c>
      <c r="M31" s="163">
        <v>0</v>
      </c>
      <c r="N31" s="163">
        <v>4830.2352799999999</v>
      </c>
      <c r="O31" s="163">
        <v>6458.4375399999999</v>
      </c>
      <c r="P31" s="163">
        <v>49915.781340000001</v>
      </c>
      <c r="Q31" s="163">
        <v>0</v>
      </c>
      <c r="R31" s="164">
        <v>49915.781340000001</v>
      </c>
      <c r="S31" s="7"/>
      <c r="T31" s="7"/>
      <c r="U31" s="7"/>
      <c r="V31" s="7"/>
      <c r="W31" s="7"/>
      <c r="X31" s="7"/>
      <c r="Y31" s="7"/>
      <c r="Z31" s="7"/>
      <c r="AA31" s="7"/>
      <c r="AB31" s="7"/>
    </row>
    <row r="32" spans="1:28" ht="13.2">
      <c r="A32" s="165"/>
      <c r="B32" s="165"/>
      <c r="C32" s="161" t="s">
        <v>133</v>
      </c>
      <c r="D32" s="161" t="s">
        <v>133</v>
      </c>
      <c r="E32" s="161">
        <v>217</v>
      </c>
      <c r="F32" s="162">
        <v>0</v>
      </c>
      <c r="G32" s="163">
        <v>0</v>
      </c>
      <c r="H32" s="163">
        <v>0</v>
      </c>
      <c r="I32" s="163">
        <v>450.99091999999996</v>
      </c>
      <c r="J32" s="163">
        <v>0</v>
      </c>
      <c r="K32" s="163">
        <v>450.99091999999996</v>
      </c>
      <c r="L32" s="163">
        <v>2395.3143700000001</v>
      </c>
      <c r="M32" s="163">
        <v>0</v>
      </c>
      <c r="N32" s="163">
        <v>2395.3143700000001</v>
      </c>
      <c r="O32" s="163">
        <v>2846.3052900000002</v>
      </c>
      <c r="P32" s="163">
        <v>18568.58124</v>
      </c>
      <c r="Q32" s="163">
        <v>0</v>
      </c>
      <c r="R32" s="164">
        <v>18568.58124</v>
      </c>
      <c r="S32" s="7"/>
      <c r="T32" s="7"/>
      <c r="U32" s="7"/>
      <c r="V32" s="7"/>
      <c r="W32" s="7"/>
      <c r="X32" s="7"/>
      <c r="Y32" s="7"/>
      <c r="Z32" s="7"/>
      <c r="AA32" s="7"/>
      <c r="AB32" s="7"/>
    </row>
    <row r="33" spans="1:28" ht="13.2">
      <c r="A33" s="165"/>
      <c r="B33" s="165"/>
      <c r="C33" s="161" t="s">
        <v>134</v>
      </c>
      <c r="D33" s="161" t="s">
        <v>135</v>
      </c>
      <c r="E33" s="161">
        <v>159</v>
      </c>
      <c r="F33" s="162">
        <v>0</v>
      </c>
      <c r="G33" s="163">
        <v>0</v>
      </c>
      <c r="H33" s="163">
        <v>0</v>
      </c>
      <c r="I33" s="163">
        <v>1081.1870100000001</v>
      </c>
      <c r="J33" s="163">
        <v>3.1199999999999999E-3</v>
      </c>
      <c r="K33" s="163">
        <v>1081.19013</v>
      </c>
      <c r="L33" s="163">
        <v>2244.2031899999997</v>
      </c>
      <c r="M33" s="163">
        <v>0</v>
      </c>
      <c r="N33" s="163">
        <v>2244.2031899999997</v>
      </c>
      <c r="O33" s="163">
        <v>3325.3933199999997</v>
      </c>
      <c r="P33" s="163">
        <v>28349.016230000001</v>
      </c>
      <c r="Q33" s="163">
        <v>0</v>
      </c>
      <c r="R33" s="164">
        <v>28349.016230000001</v>
      </c>
      <c r="S33" s="7"/>
      <c r="T33" s="7"/>
      <c r="U33" s="7"/>
      <c r="V33" s="7"/>
      <c r="W33" s="7"/>
      <c r="X33" s="7"/>
      <c r="Y33" s="7"/>
      <c r="Z33" s="7"/>
      <c r="AA33" s="7"/>
      <c r="AB33" s="7"/>
    </row>
    <row r="34" spans="1:28" ht="13.2">
      <c r="A34" s="165"/>
      <c r="B34" s="165"/>
      <c r="C34" s="161" t="s">
        <v>136</v>
      </c>
      <c r="D34" s="161" t="s">
        <v>136</v>
      </c>
      <c r="E34" s="161">
        <v>191</v>
      </c>
      <c r="F34" s="162">
        <v>0</v>
      </c>
      <c r="G34" s="163">
        <v>0</v>
      </c>
      <c r="H34" s="163">
        <v>0</v>
      </c>
      <c r="I34" s="163">
        <v>2018.1892800000001</v>
      </c>
      <c r="J34" s="163">
        <v>25.452680000000001</v>
      </c>
      <c r="K34" s="163">
        <v>2043.6419599999999</v>
      </c>
      <c r="L34" s="163">
        <v>5454.2778600000001</v>
      </c>
      <c r="M34" s="163">
        <v>0</v>
      </c>
      <c r="N34" s="163">
        <v>5454.2778600000001</v>
      </c>
      <c r="O34" s="163">
        <v>7497.9198200000001</v>
      </c>
      <c r="P34" s="163">
        <v>22154.526249999999</v>
      </c>
      <c r="Q34" s="163">
        <v>0</v>
      </c>
      <c r="R34" s="164">
        <v>22154.526249999999</v>
      </c>
      <c r="S34" s="7"/>
      <c r="T34" s="7"/>
      <c r="U34" s="7"/>
      <c r="V34" s="7"/>
      <c r="W34" s="7"/>
      <c r="X34" s="7"/>
      <c r="Y34" s="7"/>
      <c r="Z34" s="7"/>
      <c r="AA34" s="7"/>
      <c r="AB34" s="7"/>
    </row>
    <row r="35" spans="1:28" ht="13.2">
      <c r="A35" s="165"/>
      <c r="B35" s="165"/>
      <c r="C35" s="161" t="s">
        <v>137</v>
      </c>
      <c r="D35" s="161" t="s">
        <v>138</v>
      </c>
      <c r="E35" s="161">
        <v>167</v>
      </c>
      <c r="F35" s="162">
        <v>0</v>
      </c>
      <c r="G35" s="163">
        <v>0</v>
      </c>
      <c r="H35" s="163">
        <v>0</v>
      </c>
      <c r="I35" s="163">
        <v>624.03030000000001</v>
      </c>
      <c r="J35" s="163">
        <v>0</v>
      </c>
      <c r="K35" s="163">
        <v>624.03030000000001</v>
      </c>
      <c r="L35" s="163">
        <v>2280.5843399999999</v>
      </c>
      <c r="M35" s="163">
        <v>0</v>
      </c>
      <c r="N35" s="163">
        <v>2280.5843399999999</v>
      </c>
      <c r="O35" s="163">
        <v>2904.6146400000002</v>
      </c>
      <c r="P35" s="163">
        <v>15115.179630000001</v>
      </c>
      <c r="Q35" s="163">
        <v>0</v>
      </c>
      <c r="R35" s="164">
        <v>15115.179630000001</v>
      </c>
      <c r="S35" s="7"/>
      <c r="T35" s="7"/>
      <c r="U35" s="7"/>
      <c r="V35" s="7"/>
      <c r="W35" s="7"/>
      <c r="X35" s="7"/>
      <c r="Y35" s="7"/>
      <c r="Z35" s="7"/>
      <c r="AA35" s="7"/>
      <c r="AB35" s="7"/>
    </row>
    <row r="36" spans="1:28" ht="13.2">
      <c r="A36" s="165"/>
      <c r="B36" s="165"/>
      <c r="C36" s="161" t="s">
        <v>139</v>
      </c>
      <c r="D36" s="161" t="s">
        <v>139</v>
      </c>
      <c r="E36" s="161">
        <v>224</v>
      </c>
      <c r="F36" s="162">
        <v>0</v>
      </c>
      <c r="G36" s="163">
        <v>0</v>
      </c>
      <c r="H36" s="163">
        <v>0</v>
      </c>
      <c r="I36" s="163">
        <v>160.86912000000001</v>
      </c>
      <c r="J36" s="163">
        <v>0</v>
      </c>
      <c r="K36" s="163">
        <v>160.86912000000001</v>
      </c>
      <c r="L36" s="163">
        <v>269.03827000000001</v>
      </c>
      <c r="M36" s="163">
        <v>0</v>
      </c>
      <c r="N36" s="163">
        <v>269.03827000000001</v>
      </c>
      <c r="O36" s="163">
        <v>429.90739000000002</v>
      </c>
      <c r="P36" s="163">
        <v>12478.2251</v>
      </c>
      <c r="Q36" s="163">
        <v>0</v>
      </c>
      <c r="R36" s="164">
        <v>12478.2251</v>
      </c>
      <c r="S36" s="7"/>
      <c r="T36" s="7"/>
      <c r="U36" s="7"/>
      <c r="V36" s="7"/>
      <c r="W36" s="7"/>
      <c r="X36" s="7"/>
      <c r="Y36" s="7"/>
      <c r="Z36" s="7"/>
      <c r="AA36" s="7"/>
      <c r="AB36" s="7"/>
    </row>
    <row r="37" spans="1:28" ht="13.2">
      <c r="A37" s="165"/>
      <c r="B37" s="161" t="s">
        <v>8</v>
      </c>
      <c r="C37" s="161" t="s">
        <v>140</v>
      </c>
      <c r="D37" s="161" t="s">
        <v>141</v>
      </c>
      <c r="E37" s="161">
        <v>37</v>
      </c>
      <c r="F37" s="162">
        <v>0</v>
      </c>
      <c r="G37" s="163">
        <v>0</v>
      </c>
      <c r="H37" s="163">
        <v>0</v>
      </c>
      <c r="I37" s="163">
        <v>3071.6750699999998</v>
      </c>
      <c r="J37" s="163">
        <v>2.6872399999999996</v>
      </c>
      <c r="K37" s="163">
        <v>3074.36231</v>
      </c>
      <c r="L37" s="163">
        <v>9021.6819800000012</v>
      </c>
      <c r="M37" s="163">
        <v>8.3265599999999989</v>
      </c>
      <c r="N37" s="163">
        <v>9030.0085399999989</v>
      </c>
      <c r="O37" s="163">
        <v>12104.370849999999</v>
      </c>
      <c r="P37" s="163">
        <v>17602.4113</v>
      </c>
      <c r="Q37" s="163">
        <v>0</v>
      </c>
      <c r="R37" s="164">
        <v>17602.4113</v>
      </c>
      <c r="S37" s="7"/>
      <c r="T37" s="7"/>
      <c r="U37" s="7"/>
      <c r="V37" s="7"/>
      <c r="W37" s="7"/>
      <c r="X37" s="7"/>
      <c r="Y37" s="7"/>
      <c r="Z37" s="7"/>
      <c r="AA37" s="7"/>
      <c r="AB37" s="7"/>
    </row>
    <row r="38" spans="1:28" ht="13.2">
      <c r="A38" s="165"/>
      <c r="B38" s="161" t="s">
        <v>9</v>
      </c>
      <c r="C38" s="161" t="s">
        <v>142</v>
      </c>
      <c r="D38" s="161" t="s">
        <v>142</v>
      </c>
      <c r="E38" s="161">
        <v>194</v>
      </c>
      <c r="F38" s="162">
        <v>0</v>
      </c>
      <c r="G38" s="163">
        <v>0</v>
      </c>
      <c r="H38" s="163">
        <v>0</v>
      </c>
      <c r="I38" s="163">
        <v>675.44241</v>
      </c>
      <c r="J38" s="163">
        <v>0.20412</v>
      </c>
      <c r="K38" s="163">
        <v>675.64652999999998</v>
      </c>
      <c r="L38" s="163">
        <v>434.88688000000002</v>
      </c>
      <c r="M38" s="163">
        <v>0</v>
      </c>
      <c r="N38" s="163">
        <v>434.88688000000002</v>
      </c>
      <c r="O38" s="163">
        <v>1110.53341</v>
      </c>
      <c r="P38" s="163">
        <v>14382.58546</v>
      </c>
      <c r="Q38" s="163">
        <v>0</v>
      </c>
      <c r="R38" s="164">
        <v>14382.58546</v>
      </c>
      <c r="S38" s="7"/>
      <c r="T38" s="7"/>
      <c r="U38" s="7"/>
      <c r="V38" s="7"/>
      <c r="W38" s="7"/>
      <c r="X38" s="7"/>
      <c r="Y38" s="7"/>
      <c r="Z38" s="7"/>
      <c r="AA38" s="7"/>
      <c r="AB38" s="7"/>
    </row>
    <row r="39" spans="1:28" ht="13.2">
      <c r="A39" s="165"/>
      <c r="B39" s="165"/>
      <c r="C39" s="161" t="s">
        <v>143</v>
      </c>
      <c r="D39" s="161" t="s">
        <v>144</v>
      </c>
      <c r="E39" s="161">
        <v>192</v>
      </c>
      <c r="F39" s="162">
        <v>0</v>
      </c>
      <c r="G39" s="163">
        <v>0</v>
      </c>
      <c r="H39" s="163">
        <v>0</v>
      </c>
      <c r="I39" s="163">
        <v>1211.8396399999999</v>
      </c>
      <c r="J39" s="163">
        <v>118.05091</v>
      </c>
      <c r="K39" s="163">
        <v>1329.8905500000001</v>
      </c>
      <c r="L39" s="163">
        <v>2081.2936500000001</v>
      </c>
      <c r="M39" s="163">
        <v>5.5929500000000001</v>
      </c>
      <c r="N39" s="163">
        <v>2086.8866000000003</v>
      </c>
      <c r="O39" s="163">
        <v>3416.7771499999999</v>
      </c>
      <c r="P39" s="163">
        <v>26619.679120000001</v>
      </c>
      <c r="Q39" s="163">
        <v>0</v>
      </c>
      <c r="R39" s="164">
        <v>26619.679120000001</v>
      </c>
      <c r="S39" s="7"/>
      <c r="T39" s="7"/>
      <c r="U39" s="7"/>
      <c r="V39" s="7"/>
      <c r="W39" s="7"/>
      <c r="X39" s="7"/>
      <c r="Y39" s="7"/>
      <c r="Z39" s="7"/>
      <c r="AA39" s="7"/>
      <c r="AB39" s="7"/>
    </row>
    <row r="40" spans="1:28" ht="13.2">
      <c r="A40" s="165"/>
      <c r="B40" s="165"/>
      <c r="C40" s="161" t="s">
        <v>9</v>
      </c>
      <c r="D40" s="161" t="s">
        <v>145</v>
      </c>
      <c r="E40" s="161">
        <v>172</v>
      </c>
      <c r="F40" s="162">
        <v>0</v>
      </c>
      <c r="G40" s="163">
        <v>0</v>
      </c>
      <c r="H40" s="163">
        <v>0</v>
      </c>
      <c r="I40" s="163">
        <v>636.01227000000006</v>
      </c>
      <c r="J40" s="163">
        <v>0.57202999999999993</v>
      </c>
      <c r="K40" s="163">
        <v>636.5843000000001</v>
      </c>
      <c r="L40" s="163">
        <v>2317.18037</v>
      </c>
      <c r="M40" s="163">
        <v>0</v>
      </c>
      <c r="N40" s="163">
        <v>2317.18037</v>
      </c>
      <c r="O40" s="163">
        <v>2953.76467</v>
      </c>
      <c r="P40" s="163">
        <v>13859.215609999999</v>
      </c>
      <c r="Q40" s="163">
        <v>0</v>
      </c>
      <c r="R40" s="164">
        <v>13859.215609999999</v>
      </c>
      <c r="S40" s="7"/>
      <c r="T40" s="7"/>
      <c r="U40" s="7"/>
      <c r="V40" s="7"/>
      <c r="W40" s="7"/>
      <c r="X40" s="7"/>
      <c r="Y40" s="7"/>
      <c r="Z40" s="7"/>
      <c r="AA40" s="7"/>
      <c r="AB40" s="7"/>
    </row>
    <row r="41" spans="1:28" ht="13.2">
      <c r="A41" s="165"/>
      <c r="B41" s="165"/>
      <c r="C41" s="161" t="s">
        <v>146</v>
      </c>
      <c r="D41" s="161" t="s">
        <v>147</v>
      </c>
      <c r="E41" s="161">
        <v>193</v>
      </c>
      <c r="F41" s="162">
        <v>0</v>
      </c>
      <c r="G41" s="163">
        <v>0</v>
      </c>
      <c r="H41" s="163">
        <v>0</v>
      </c>
      <c r="I41" s="163">
        <v>830.52472</v>
      </c>
      <c r="J41" s="163">
        <v>2.5139999999999999E-2</v>
      </c>
      <c r="K41" s="163">
        <v>830.54985999999997</v>
      </c>
      <c r="L41" s="163">
        <v>455.20681000000002</v>
      </c>
      <c r="M41" s="163">
        <v>0</v>
      </c>
      <c r="N41" s="163">
        <v>455.20681000000002</v>
      </c>
      <c r="O41" s="163">
        <v>1285.75667</v>
      </c>
      <c r="P41" s="163">
        <v>23624.389600000002</v>
      </c>
      <c r="Q41" s="163">
        <v>0</v>
      </c>
      <c r="R41" s="164">
        <v>23624.389600000002</v>
      </c>
      <c r="S41" s="7"/>
      <c r="T41" s="7"/>
      <c r="U41" s="7"/>
      <c r="V41" s="7"/>
      <c r="W41" s="7"/>
      <c r="X41" s="7"/>
      <c r="Y41" s="7"/>
      <c r="Z41" s="7"/>
      <c r="AA41" s="7"/>
      <c r="AB41" s="7"/>
    </row>
    <row r="42" spans="1:28" ht="13.2">
      <c r="A42" s="165"/>
      <c r="B42" s="165"/>
      <c r="C42" s="161" t="s">
        <v>148</v>
      </c>
      <c r="D42" s="161" t="s">
        <v>149</v>
      </c>
      <c r="E42" s="161">
        <v>215</v>
      </c>
      <c r="F42" s="162">
        <v>0</v>
      </c>
      <c r="G42" s="163">
        <v>0</v>
      </c>
      <c r="H42" s="163">
        <v>0</v>
      </c>
      <c r="I42" s="163">
        <v>178.86332999999999</v>
      </c>
      <c r="J42" s="163">
        <v>0.10290000000000001</v>
      </c>
      <c r="K42" s="163">
        <v>178.96623000000002</v>
      </c>
      <c r="L42" s="163">
        <v>530.40906000000007</v>
      </c>
      <c r="M42" s="163">
        <v>0</v>
      </c>
      <c r="N42" s="163">
        <v>530.40906000000007</v>
      </c>
      <c r="O42" s="163">
        <v>709.37529000000006</v>
      </c>
      <c r="P42" s="163">
        <v>6386.2581700000001</v>
      </c>
      <c r="Q42" s="163">
        <v>0</v>
      </c>
      <c r="R42" s="164">
        <v>6386.2581700000001</v>
      </c>
      <c r="S42" s="7"/>
      <c r="T42" s="7"/>
      <c r="U42" s="7"/>
      <c r="V42" s="7"/>
      <c r="W42" s="7"/>
      <c r="X42" s="7"/>
      <c r="Y42" s="7"/>
      <c r="Z42" s="7"/>
      <c r="AA42" s="7"/>
      <c r="AB42" s="7"/>
    </row>
    <row r="43" spans="1:28" ht="13.2">
      <c r="A43" s="165"/>
      <c r="B43" s="165"/>
      <c r="C43" s="161" t="s">
        <v>150</v>
      </c>
      <c r="D43" s="161" t="s">
        <v>151</v>
      </c>
      <c r="E43" s="161">
        <v>174</v>
      </c>
      <c r="F43" s="162">
        <v>0</v>
      </c>
      <c r="G43" s="163">
        <v>0</v>
      </c>
      <c r="H43" s="163">
        <v>0</v>
      </c>
      <c r="I43" s="163">
        <v>0</v>
      </c>
      <c r="J43" s="163">
        <v>0</v>
      </c>
      <c r="K43" s="163">
        <v>0</v>
      </c>
      <c r="L43" s="163">
        <v>0</v>
      </c>
      <c r="M43" s="163">
        <v>0</v>
      </c>
      <c r="N43" s="163">
        <v>0</v>
      </c>
      <c r="O43" s="163">
        <v>0</v>
      </c>
      <c r="P43" s="163">
        <v>5.4017299999999997</v>
      </c>
      <c r="Q43" s="163">
        <v>0</v>
      </c>
      <c r="R43" s="164">
        <v>5.4017299999999997</v>
      </c>
      <c r="S43" s="7"/>
      <c r="T43" s="7"/>
      <c r="U43" s="7"/>
      <c r="V43" s="7"/>
      <c r="W43" s="7"/>
      <c r="X43" s="7"/>
      <c r="Y43" s="7"/>
      <c r="Z43" s="7"/>
      <c r="AA43" s="7"/>
      <c r="AB43" s="7"/>
    </row>
    <row r="44" spans="1:28" ht="13.2">
      <c r="A44" s="165"/>
      <c r="B44" s="161" t="s">
        <v>10</v>
      </c>
      <c r="C44" s="161" t="s">
        <v>10</v>
      </c>
      <c r="D44" s="161" t="s">
        <v>10</v>
      </c>
      <c r="E44" s="161">
        <v>65</v>
      </c>
      <c r="F44" s="162">
        <v>0</v>
      </c>
      <c r="G44" s="163">
        <v>0</v>
      </c>
      <c r="H44" s="163">
        <v>0</v>
      </c>
      <c r="I44" s="163">
        <v>1378.09942</v>
      </c>
      <c r="J44" s="163">
        <v>0.18375</v>
      </c>
      <c r="K44" s="163">
        <v>1378.2831699999999</v>
      </c>
      <c r="L44" s="163">
        <v>6359.1658600000001</v>
      </c>
      <c r="M44" s="163">
        <v>0</v>
      </c>
      <c r="N44" s="163">
        <v>6359.1658600000001</v>
      </c>
      <c r="O44" s="163">
        <v>7737.4490300000007</v>
      </c>
      <c r="P44" s="163">
        <v>31413.23777</v>
      </c>
      <c r="Q44" s="163">
        <v>0</v>
      </c>
      <c r="R44" s="164">
        <v>31413.23777</v>
      </c>
      <c r="S44" s="7"/>
      <c r="T44" s="7"/>
      <c r="U44" s="7"/>
      <c r="V44" s="7"/>
      <c r="W44" s="7"/>
      <c r="X44" s="7"/>
      <c r="Y44" s="7"/>
      <c r="Z44" s="7"/>
      <c r="AA44" s="7"/>
      <c r="AB44" s="7"/>
    </row>
    <row r="45" spans="1:28" ht="13.2">
      <c r="A45" s="165"/>
      <c r="B45" s="165"/>
      <c r="C45" s="161" t="s">
        <v>152</v>
      </c>
      <c r="D45" s="161" t="s">
        <v>153</v>
      </c>
      <c r="E45" s="161">
        <v>3</v>
      </c>
      <c r="F45" s="162">
        <v>0</v>
      </c>
      <c r="G45" s="163">
        <v>0</v>
      </c>
      <c r="H45" s="163">
        <v>0</v>
      </c>
      <c r="I45" s="163">
        <v>2907.68156</v>
      </c>
      <c r="J45" s="163">
        <v>78.007170000000002</v>
      </c>
      <c r="K45" s="163">
        <v>2985.6887299999999</v>
      </c>
      <c r="L45" s="163">
        <v>6398.3709500000004</v>
      </c>
      <c r="M45" s="163">
        <v>26.026859999999999</v>
      </c>
      <c r="N45" s="163">
        <v>6424.3978099999995</v>
      </c>
      <c r="O45" s="163">
        <v>9410.0865399999984</v>
      </c>
      <c r="P45" s="163">
        <v>34874.035040000002</v>
      </c>
      <c r="Q45" s="163">
        <v>0</v>
      </c>
      <c r="R45" s="164">
        <v>34874.035040000002</v>
      </c>
      <c r="S45" s="7"/>
      <c r="T45" s="7"/>
      <c r="U45" s="7"/>
      <c r="V45" s="7"/>
      <c r="W45" s="7"/>
      <c r="X45" s="7"/>
      <c r="Y45" s="7"/>
      <c r="Z45" s="7"/>
      <c r="AA45" s="7"/>
      <c r="AB45" s="7"/>
    </row>
    <row r="46" spans="1:28" ht="13.2">
      <c r="A46" s="165"/>
      <c r="B46" s="161" t="s">
        <v>154</v>
      </c>
      <c r="C46" s="161" t="s">
        <v>154</v>
      </c>
      <c r="D46" s="161" t="s">
        <v>154</v>
      </c>
      <c r="E46" s="161">
        <v>13</v>
      </c>
      <c r="F46" s="162">
        <v>0</v>
      </c>
      <c r="G46" s="163">
        <v>0</v>
      </c>
      <c r="H46" s="163">
        <v>0</v>
      </c>
      <c r="I46" s="163">
        <v>2676.1477100000002</v>
      </c>
      <c r="J46" s="163">
        <v>20.761770000000002</v>
      </c>
      <c r="K46" s="163">
        <v>2696.9094799999998</v>
      </c>
      <c r="L46" s="163">
        <v>8590.43642</v>
      </c>
      <c r="M46" s="163">
        <v>0</v>
      </c>
      <c r="N46" s="163">
        <v>8590.43642</v>
      </c>
      <c r="O46" s="163">
        <v>11287.3459</v>
      </c>
      <c r="P46" s="163">
        <v>38330.11666</v>
      </c>
      <c r="Q46" s="163">
        <v>0</v>
      </c>
      <c r="R46" s="164">
        <v>38330.11666</v>
      </c>
      <c r="S46" s="7"/>
      <c r="T46" s="7"/>
      <c r="U46" s="7"/>
      <c r="V46" s="7"/>
      <c r="W46" s="7"/>
      <c r="X46" s="7"/>
      <c r="Y46" s="7"/>
      <c r="Z46" s="7"/>
      <c r="AA46" s="7"/>
      <c r="AB46" s="7"/>
    </row>
    <row r="47" spans="1:28" ht="13.2">
      <c r="A47" s="165"/>
      <c r="B47" s="165"/>
      <c r="C47" s="161" t="s">
        <v>155</v>
      </c>
      <c r="D47" s="161" t="s">
        <v>156</v>
      </c>
      <c r="E47" s="161">
        <v>56</v>
      </c>
      <c r="F47" s="162">
        <v>0</v>
      </c>
      <c r="G47" s="163">
        <v>0</v>
      </c>
      <c r="H47" s="163">
        <v>0</v>
      </c>
      <c r="I47" s="163">
        <v>1919.4595099999999</v>
      </c>
      <c r="J47" s="163">
        <v>14.00371</v>
      </c>
      <c r="K47" s="163">
        <v>1933.4632199999999</v>
      </c>
      <c r="L47" s="163">
        <v>998.19441000000006</v>
      </c>
      <c r="M47" s="163">
        <v>0</v>
      </c>
      <c r="N47" s="163">
        <v>998.19441000000006</v>
      </c>
      <c r="O47" s="163">
        <v>2931.6576299999997</v>
      </c>
      <c r="P47" s="163">
        <v>40109.479249999997</v>
      </c>
      <c r="Q47" s="163">
        <v>0</v>
      </c>
      <c r="R47" s="164">
        <v>40109.479249999997</v>
      </c>
      <c r="S47" s="7"/>
      <c r="T47" s="7"/>
      <c r="U47" s="7"/>
      <c r="V47" s="7"/>
      <c r="W47" s="7"/>
      <c r="X47" s="7"/>
      <c r="Y47" s="7"/>
      <c r="Z47" s="7"/>
      <c r="AA47" s="7"/>
      <c r="AB47" s="7"/>
    </row>
    <row r="48" spans="1:28" ht="13.2">
      <c r="A48" s="165"/>
      <c r="B48" s="165"/>
      <c r="C48" s="161" t="s">
        <v>157</v>
      </c>
      <c r="D48" s="161" t="s">
        <v>158</v>
      </c>
      <c r="E48" s="161">
        <v>218</v>
      </c>
      <c r="F48" s="162">
        <v>0</v>
      </c>
      <c r="G48" s="163">
        <v>0</v>
      </c>
      <c r="H48" s="163">
        <v>0</v>
      </c>
      <c r="I48" s="163">
        <v>1390.2882999999999</v>
      </c>
      <c r="J48" s="163">
        <v>3.5569999999999997E-2</v>
      </c>
      <c r="K48" s="163">
        <v>1390.3238700000002</v>
      </c>
      <c r="L48" s="163">
        <v>860.88688000000002</v>
      </c>
      <c r="M48" s="163">
        <v>0</v>
      </c>
      <c r="N48" s="163">
        <v>860.88688000000002</v>
      </c>
      <c r="O48" s="163">
        <v>2251.2107500000002</v>
      </c>
      <c r="P48" s="163">
        <v>17479.74727</v>
      </c>
      <c r="Q48" s="163">
        <v>0</v>
      </c>
      <c r="R48" s="164">
        <v>17479.74727</v>
      </c>
      <c r="S48" s="7"/>
      <c r="T48" s="7"/>
      <c r="U48" s="7"/>
      <c r="V48" s="7"/>
      <c r="W48" s="7"/>
      <c r="X48" s="7"/>
      <c r="Y48" s="7"/>
      <c r="Z48" s="7"/>
      <c r="AA48" s="7"/>
      <c r="AB48" s="7"/>
    </row>
    <row r="49" spans="1:28" ht="13.2">
      <c r="A49" s="165"/>
      <c r="B49" s="161" t="s">
        <v>12</v>
      </c>
      <c r="C49" s="161" t="s">
        <v>12</v>
      </c>
      <c r="D49" s="161" t="s">
        <v>12</v>
      </c>
      <c r="E49" s="161">
        <v>198</v>
      </c>
      <c r="F49" s="162">
        <v>0</v>
      </c>
      <c r="G49" s="163">
        <v>0</v>
      </c>
      <c r="H49" s="163">
        <v>0</v>
      </c>
      <c r="I49" s="163">
        <v>904.02800000000002</v>
      </c>
      <c r="J49" s="163">
        <v>74.683390000000003</v>
      </c>
      <c r="K49" s="163">
        <v>978.71139000000005</v>
      </c>
      <c r="L49" s="163">
        <v>4789.8297699999994</v>
      </c>
      <c r="M49" s="163">
        <v>125.58503</v>
      </c>
      <c r="N49" s="163">
        <v>4915.4147999999996</v>
      </c>
      <c r="O49" s="163">
        <v>5894.1261900000009</v>
      </c>
      <c r="P49" s="163">
        <v>16590.232820000001</v>
      </c>
      <c r="Q49" s="163">
        <v>0</v>
      </c>
      <c r="R49" s="164">
        <v>16590.232820000001</v>
      </c>
      <c r="S49" s="7"/>
      <c r="T49" s="7"/>
      <c r="U49" s="7"/>
      <c r="V49" s="7"/>
      <c r="W49" s="7"/>
      <c r="X49" s="7"/>
      <c r="Y49" s="7"/>
      <c r="Z49" s="7"/>
      <c r="AA49" s="7"/>
      <c r="AB49" s="7"/>
    </row>
    <row r="50" spans="1:28" ht="13.2">
      <c r="A50" s="165"/>
      <c r="B50" s="161" t="s">
        <v>159</v>
      </c>
      <c r="C50" s="161" t="s">
        <v>160</v>
      </c>
      <c r="D50" s="161" t="s">
        <v>160</v>
      </c>
      <c r="E50" s="161">
        <v>6</v>
      </c>
      <c r="F50" s="162">
        <v>0</v>
      </c>
      <c r="G50" s="163">
        <v>0</v>
      </c>
      <c r="H50" s="163">
        <v>0</v>
      </c>
      <c r="I50" s="163">
        <v>2046.82591</v>
      </c>
      <c r="J50" s="163">
        <v>16.310389999999998</v>
      </c>
      <c r="K50" s="163">
        <v>2063.1363000000001</v>
      </c>
      <c r="L50" s="163">
        <v>3425.09681</v>
      </c>
      <c r="M50" s="163">
        <v>0</v>
      </c>
      <c r="N50" s="163">
        <v>3425.09681</v>
      </c>
      <c r="O50" s="163">
        <v>5488.2331100000001</v>
      </c>
      <c r="P50" s="163">
        <v>15760.52831</v>
      </c>
      <c r="Q50" s="163">
        <v>0</v>
      </c>
      <c r="R50" s="164">
        <v>15760.52831</v>
      </c>
      <c r="S50" s="7"/>
      <c r="T50" s="7"/>
      <c r="U50" s="7"/>
      <c r="V50" s="7"/>
      <c r="W50" s="7"/>
      <c r="X50" s="7"/>
      <c r="Y50" s="7"/>
      <c r="Z50" s="7"/>
      <c r="AA50" s="7"/>
      <c r="AB50" s="7"/>
    </row>
    <row r="51" spans="1:28" ht="13.2">
      <c r="A51" s="165"/>
      <c r="B51" s="165"/>
      <c r="C51" s="165"/>
      <c r="D51" s="161" t="s">
        <v>161</v>
      </c>
      <c r="E51" s="161">
        <v>4</v>
      </c>
      <c r="F51" s="162">
        <v>0</v>
      </c>
      <c r="G51" s="163">
        <v>0</v>
      </c>
      <c r="H51" s="163">
        <v>0</v>
      </c>
      <c r="I51" s="163">
        <v>4494.9931999999999</v>
      </c>
      <c r="J51" s="163">
        <v>0.37124000000000001</v>
      </c>
      <c r="K51" s="163">
        <v>4495.3644400000003</v>
      </c>
      <c r="L51" s="163">
        <v>4197.4159300000001</v>
      </c>
      <c r="M51" s="163">
        <v>0</v>
      </c>
      <c r="N51" s="163">
        <v>4197.4159300000001</v>
      </c>
      <c r="O51" s="163">
        <v>8692.7803699999986</v>
      </c>
      <c r="P51" s="163">
        <v>26427.634309999998</v>
      </c>
      <c r="Q51" s="163">
        <v>0</v>
      </c>
      <c r="R51" s="164">
        <v>26427.634309999998</v>
      </c>
      <c r="S51" s="7"/>
      <c r="T51" s="7"/>
      <c r="U51" s="7"/>
      <c r="V51" s="7"/>
      <c r="W51" s="7"/>
      <c r="X51" s="7"/>
      <c r="Y51" s="7"/>
      <c r="Z51" s="7"/>
      <c r="AA51" s="7"/>
      <c r="AB51" s="7"/>
    </row>
    <row r="52" spans="1:28" ht="13.2">
      <c r="A52" s="165"/>
      <c r="B52" s="165"/>
      <c r="C52" s="165"/>
      <c r="D52" s="161" t="s">
        <v>162</v>
      </c>
      <c r="E52" s="161">
        <v>212</v>
      </c>
      <c r="F52" s="162">
        <v>0</v>
      </c>
      <c r="G52" s="163">
        <v>0</v>
      </c>
      <c r="H52" s="163">
        <v>0</v>
      </c>
      <c r="I52" s="163">
        <v>766.40092000000004</v>
      </c>
      <c r="J52" s="163">
        <v>0</v>
      </c>
      <c r="K52" s="163">
        <v>766.40092000000004</v>
      </c>
      <c r="L52" s="163">
        <v>442.90158000000002</v>
      </c>
      <c r="M52" s="163">
        <v>0</v>
      </c>
      <c r="N52" s="163">
        <v>442.90158000000002</v>
      </c>
      <c r="O52" s="163">
        <v>1209.3025</v>
      </c>
      <c r="P52" s="163">
        <v>15015.84274</v>
      </c>
      <c r="Q52" s="163">
        <v>0</v>
      </c>
      <c r="R52" s="164">
        <v>15015.84274</v>
      </c>
      <c r="S52" s="7"/>
      <c r="T52" s="7"/>
      <c r="U52" s="7"/>
      <c r="V52" s="7"/>
      <c r="W52" s="7"/>
      <c r="X52" s="7"/>
      <c r="Y52" s="7"/>
      <c r="Z52" s="7"/>
      <c r="AA52" s="7"/>
      <c r="AB52" s="7"/>
    </row>
    <row r="53" spans="1:28" ht="13.2">
      <c r="A53" s="165"/>
      <c r="B53" s="165"/>
      <c r="C53" s="161" t="s">
        <v>163</v>
      </c>
      <c r="D53" s="161" t="s">
        <v>163</v>
      </c>
      <c r="E53" s="161">
        <v>68</v>
      </c>
      <c r="F53" s="162">
        <v>0</v>
      </c>
      <c r="G53" s="163">
        <v>0</v>
      </c>
      <c r="H53" s="163">
        <v>0</v>
      </c>
      <c r="I53" s="163">
        <v>1052.9497200000001</v>
      </c>
      <c r="J53" s="163">
        <v>7.6623100000000006</v>
      </c>
      <c r="K53" s="163">
        <v>1060.61203</v>
      </c>
      <c r="L53" s="163">
        <v>4105.9761699999999</v>
      </c>
      <c r="M53" s="163">
        <v>0</v>
      </c>
      <c r="N53" s="163">
        <v>4105.9761699999999</v>
      </c>
      <c r="O53" s="163">
        <v>5166.5882000000001</v>
      </c>
      <c r="P53" s="163">
        <v>14314.851939999999</v>
      </c>
      <c r="Q53" s="163">
        <v>0</v>
      </c>
      <c r="R53" s="164">
        <v>14314.851939999999</v>
      </c>
      <c r="S53" s="7"/>
      <c r="T53" s="7"/>
      <c r="U53" s="7"/>
      <c r="V53" s="7"/>
      <c r="W53" s="7"/>
      <c r="X53" s="7"/>
      <c r="Y53" s="7"/>
      <c r="Z53" s="7"/>
      <c r="AA53" s="7"/>
      <c r="AB53" s="7"/>
    </row>
    <row r="54" spans="1:28" ht="13.2">
      <c r="A54" s="165"/>
      <c r="B54" s="165"/>
      <c r="C54" s="161" t="s">
        <v>164</v>
      </c>
      <c r="D54" s="161" t="s">
        <v>164</v>
      </c>
      <c r="E54" s="161">
        <v>220</v>
      </c>
      <c r="F54" s="162">
        <v>0</v>
      </c>
      <c r="G54" s="163">
        <v>0</v>
      </c>
      <c r="H54" s="163">
        <v>0</v>
      </c>
      <c r="I54" s="163">
        <v>829.73653999999999</v>
      </c>
      <c r="J54" s="163">
        <v>3.3500000000000001E-3</v>
      </c>
      <c r="K54" s="163">
        <v>829.73989000000006</v>
      </c>
      <c r="L54" s="163">
        <v>1821.6140500000001</v>
      </c>
      <c r="M54" s="163">
        <v>0</v>
      </c>
      <c r="N54" s="163">
        <v>1821.6140500000001</v>
      </c>
      <c r="O54" s="163">
        <v>2651.35394</v>
      </c>
      <c r="P54" s="163">
        <v>11541.677029999999</v>
      </c>
      <c r="Q54" s="163">
        <v>3.17292</v>
      </c>
      <c r="R54" s="164">
        <v>11544.84995</v>
      </c>
      <c r="S54" s="7"/>
      <c r="T54" s="7"/>
      <c r="U54" s="7"/>
      <c r="V54" s="7"/>
      <c r="W54" s="7"/>
      <c r="X54" s="7"/>
      <c r="Y54" s="7"/>
      <c r="Z54" s="7"/>
      <c r="AA54" s="7"/>
      <c r="AB54" s="7"/>
    </row>
    <row r="55" spans="1:28" ht="13.2">
      <c r="A55" s="165"/>
      <c r="B55" s="165"/>
      <c r="C55" s="161" t="s">
        <v>165</v>
      </c>
      <c r="D55" s="161" t="s">
        <v>166</v>
      </c>
      <c r="E55" s="161">
        <v>55</v>
      </c>
      <c r="F55" s="162">
        <v>0</v>
      </c>
      <c r="G55" s="163">
        <v>0</v>
      </c>
      <c r="H55" s="163">
        <v>0</v>
      </c>
      <c r="I55" s="163">
        <v>1132.0964199999999</v>
      </c>
      <c r="J55" s="163">
        <v>0.26127999999999996</v>
      </c>
      <c r="K55" s="163">
        <v>1132.3577</v>
      </c>
      <c r="L55" s="163">
        <v>4168.7803599999997</v>
      </c>
      <c r="M55" s="163">
        <v>0</v>
      </c>
      <c r="N55" s="163">
        <v>4168.7803599999997</v>
      </c>
      <c r="O55" s="163">
        <v>5301.1380599999993</v>
      </c>
      <c r="P55" s="163">
        <v>20070.63897</v>
      </c>
      <c r="Q55" s="163">
        <v>0</v>
      </c>
      <c r="R55" s="164">
        <v>20070.63897</v>
      </c>
      <c r="S55" s="7"/>
      <c r="T55" s="7"/>
      <c r="U55" s="7"/>
      <c r="V55" s="7"/>
      <c r="W55" s="7"/>
      <c r="X55" s="7"/>
      <c r="Y55" s="7"/>
      <c r="Z55" s="7"/>
      <c r="AA55" s="7"/>
      <c r="AB55" s="7"/>
    </row>
    <row r="56" spans="1:28" ht="13.2">
      <c r="A56" s="165"/>
      <c r="B56" s="165"/>
      <c r="C56" s="165"/>
      <c r="D56" s="161" t="s">
        <v>165</v>
      </c>
      <c r="E56" s="161">
        <v>1</v>
      </c>
      <c r="F56" s="162">
        <v>0</v>
      </c>
      <c r="G56" s="163">
        <v>0</v>
      </c>
      <c r="H56" s="163">
        <v>0</v>
      </c>
      <c r="I56" s="163">
        <v>3141.3891600000002</v>
      </c>
      <c r="J56" s="163">
        <v>152.33739000000003</v>
      </c>
      <c r="K56" s="163">
        <v>3293.7265499999999</v>
      </c>
      <c r="L56" s="163">
        <v>20306.070969999997</v>
      </c>
      <c r="M56" s="163">
        <v>42.873460000000001</v>
      </c>
      <c r="N56" s="163">
        <v>20348.94443</v>
      </c>
      <c r="O56" s="163">
        <v>23642.670979999999</v>
      </c>
      <c r="P56" s="163">
        <v>23261.590250000001</v>
      </c>
      <c r="Q56" s="163">
        <v>2.6184400000000001</v>
      </c>
      <c r="R56" s="164">
        <v>23264.208690000003</v>
      </c>
      <c r="S56" s="7"/>
      <c r="T56" s="7"/>
      <c r="U56" s="7"/>
      <c r="V56" s="7"/>
      <c r="W56" s="7"/>
      <c r="X56" s="7"/>
      <c r="Y56" s="7"/>
      <c r="Z56" s="7"/>
      <c r="AA56" s="7"/>
      <c r="AB56" s="7"/>
    </row>
    <row r="57" spans="1:28" ht="13.2">
      <c r="A57" s="165"/>
      <c r="B57" s="165"/>
      <c r="C57" s="165"/>
      <c r="D57" s="165"/>
      <c r="E57" s="167">
        <v>11</v>
      </c>
      <c r="F57" s="168">
        <v>0</v>
      </c>
      <c r="G57" s="119">
        <v>0</v>
      </c>
      <c r="H57" s="119">
        <v>0</v>
      </c>
      <c r="I57" s="119">
        <v>5463.5997900000002</v>
      </c>
      <c r="J57" s="119">
        <v>79.761150000000001</v>
      </c>
      <c r="K57" s="119">
        <v>5543.3609400000005</v>
      </c>
      <c r="L57" s="119">
        <v>26352.488170000001</v>
      </c>
      <c r="M57" s="119">
        <v>53.616379999999999</v>
      </c>
      <c r="N57" s="119">
        <v>26406.10455</v>
      </c>
      <c r="O57" s="119">
        <v>31949.465489999999</v>
      </c>
      <c r="P57" s="119">
        <v>30000.14574</v>
      </c>
      <c r="Q57" s="119">
        <v>0</v>
      </c>
      <c r="R57" s="169">
        <v>30000.14574</v>
      </c>
      <c r="S57" s="7"/>
      <c r="T57" s="7"/>
      <c r="U57" s="7"/>
      <c r="V57" s="7"/>
      <c r="W57" s="7"/>
      <c r="X57" s="7"/>
      <c r="Y57" s="7"/>
      <c r="Z57" s="7"/>
      <c r="AA57" s="7"/>
      <c r="AB57" s="7"/>
    </row>
    <row r="58" spans="1:28" ht="13.2">
      <c r="A58" s="165"/>
      <c r="B58" s="165"/>
      <c r="C58" s="161" t="s">
        <v>167</v>
      </c>
      <c r="D58" s="161" t="s">
        <v>167</v>
      </c>
      <c r="E58" s="161">
        <v>26</v>
      </c>
      <c r="F58" s="162">
        <v>0</v>
      </c>
      <c r="G58" s="163">
        <v>0</v>
      </c>
      <c r="H58" s="163">
        <v>0</v>
      </c>
      <c r="I58" s="163">
        <v>2953.5567500000002</v>
      </c>
      <c r="J58" s="163">
        <v>11.488809999999999</v>
      </c>
      <c r="K58" s="163">
        <v>2965.04556</v>
      </c>
      <c r="L58" s="163">
        <v>10627.00396</v>
      </c>
      <c r="M58" s="163">
        <v>0</v>
      </c>
      <c r="N58" s="163">
        <v>10627.00396</v>
      </c>
      <c r="O58" s="163">
        <v>13592.049519999999</v>
      </c>
      <c r="P58" s="163">
        <v>17564.26196</v>
      </c>
      <c r="Q58" s="163">
        <v>0</v>
      </c>
      <c r="R58" s="164">
        <v>17564.26196</v>
      </c>
      <c r="S58" s="7"/>
      <c r="T58" s="7"/>
      <c r="U58" s="7"/>
      <c r="V58" s="7"/>
      <c r="W58" s="7"/>
      <c r="X58" s="7"/>
      <c r="Y58" s="7"/>
      <c r="Z58" s="7"/>
      <c r="AA58" s="7"/>
      <c r="AB58" s="7"/>
    </row>
    <row r="59" spans="1:28" ht="13.2">
      <c r="A59" s="165"/>
      <c r="B59" s="165"/>
      <c r="C59" s="161" t="s">
        <v>168</v>
      </c>
      <c r="D59" s="161" t="s">
        <v>169</v>
      </c>
      <c r="E59" s="161">
        <v>66</v>
      </c>
      <c r="F59" s="162">
        <v>0</v>
      </c>
      <c r="G59" s="163">
        <v>0</v>
      </c>
      <c r="H59" s="163">
        <v>0</v>
      </c>
      <c r="I59" s="163">
        <v>4003.6828100000002</v>
      </c>
      <c r="J59" s="163">
        <v>0.43706</v>
      </c>
      <c r="K59" s="163">
        <v>4004.11987</v>
      </c>
      <c r="L59" s="163">
        <v>1350.3226499999998</v>
      </c>
      <c r="M59" s="163">
        <v>0</v>
      </c>
      <c r="N59" s="163">
        <v>1350.3226499999998</v>
      </c>
      <c r="O59" s="163">
        <v>5354.4425199999996</v>
      </c>
      <c r="P59" s="163">
        <v>30662.762629999997</v>
      </c>
      <c r="Q59" s="163">
        <v>0</v>
      </c>
      <c r="R59" s="164">
        <v>30662.762629999997</v>
      </c>
      <c r="S59" s="7"/>
      <c r="T59" s="7"/>
      <c r="U59" s="7"/>
      <c r="V59" s="7"/>
      <c r="W59" s="7"/>
      <c r="X59" s="7"/>
      <c r="Y59" s="7"/>
      <c r="Z59" s="7"/>
      <c r="AA59" s="7"/>
      <c r="AB59" s="7"/>
    </row>
    <row r="60" spans="1:28" ht="13.2">
      <c r="A60" s="165"/>
      <c r="B60" s="165"/>
      <c r="C60" s="165"/>
      <c r="D60" s="161" t="s">
        <v>168</v>
      </c>
      <c r="E60" s="161">
        <v>5</v>
      </c>
      <c r="F60" s="162">
        <v>0</v>
      </c>
      <c r="G60" s="163">
        <v>0</v>
      </c>
      <c r="H60" s="163">
        <v>0</v>
      </c>
      <c r="I60" s="163">
        <v>1996.1450600000001</v>
      </c>
      <c r="J60" s="163">
        <v>15.49005</v>
      </c>
      <c r="K60" s="163">
        <v>2011.6351100000002</v>
      </c>
      <c r="L60" s="163">
        <v>2476.1988700000002</v>
      </c>
      <c r="M60" s="163">
        <v>0</v>
      </c>
      <c r="N60" s="163">
        <v>2476.1988700000002</v>
      </c>
      <c r="O60" s="163">
        <v>4487.8339800000003</v>
      </c>
      <c r="P60" s="163">
        <v>29855.9028</v>
      </c>
      <c r="Q60" s="163">
        <v>0</v>
      </c>
      <c r="R60" s="164">
        <v>29855.9028</v>
      </c>
      <c r="S60" s="7"/>
      <c r="T60" s="7"/>
      <c r="U60" s="7"/>
      <c r="V60" s="7"/>
      <c r="W60" s="7"/>
      <c r="X60" s="7"/>
      <c r="Y60" s="7"/>
      <c r="Z60" s="7"/>
      <c r="AA60" s="7"/>
      <c r="AB60" s="7"/>
    </row>
    <row r="61" spans="1:28" ht="13.2">
      <c r="A61" s="165"/>
      <c r="B61" s="165"/>
      <c r="C61" s="161" t="s">
        <v>170</v>
      </c>
      <c r="D61" s="161" t="s">
        <v>170</v>
      </c>
      <c r="E61" s="161">
        <v>14</v>
      </c>
      <c r="F61" s="162">
        <v>0</v>
      </c>
      <c r="G61" s="163">
        <v>0</v>
      </c>
      <c r="H61" s="163">
        <v>0</v>
      </c>
      <c r="I61" s="163">
        <v>3109.2876000000001</v>
      </c>
      <c r="J61" s="163">
        <v>0.52191999999999994</v>
      </c>
      <c r="K61" s="163">
        <v>3109.8095199999998</v>
      </c>
      <c r="L61" s="163">
        <v>3477.5436600000003</v>
      </c>
      <c r="M61" s="163">
        <v>0</v>
      </c>
      <c r="N61" s="163">
        <v>3477.5436600000003</v>
      </c>
      <c r="O61" s="163">
        <v>6587.3531800000001</v>
      </c>
      <c r="P61" s="163">
        <v>21371.807379999998</v>
      </c>
      <c r="Q61" s="163">
        <v>0</v>
      </c>
      <c r="R61" s="164">
        <v>21371.807379999998</v>
      </c>
      <c r="S61" s="7"/>
      <c r="T61" s="7"/>
      <c r="U61" s="7"/>
      <c r="V61" s="7"/>
      <c r="W61" s="7"/>
      <c r="X61" s="7"/>
      <c r="Y61" s="7"/>
      <c r="Z61" s="7"/>
      <c r="AA61" s="7"/>
      <c r="AB61" s="7"/>
    </row>
    <row r="62" spans="1:28" ht="13.2">
      <c r="A62" s="165"/>
      <c r="B62" s="165"/>
      <c r="C62" s="161" t="s">
        <v>171</v>
      </c>
      <c r="D62" s="161" t="s">
        <v>172</v>
      </c>
      <c r="E62" s="161">
        <v>27</v>
      </c>
      <c r="F62" s="162">
        <v>0</v>
      </c>
      <c r="G62" s="163">
        <v>0</v>
      </c>
      <c r="H62" s="163">
        <v>0</v>
      </c>
      <c r="I62" s="163">
        <v>1488.5849800000001</v>
      </c>
      <c r="J62" s="163">
        <v>0.86412</v>
      </c>
      <c r="K62" s="163">
        <v>1489.4491</v>
      </c>
      <c r="L62" s="163">
        <v>4562.2588499999993</v>
      </c>
      <c r="M62" s="163">
        <v>115.41069</v>
      </c>
      <c r="N62" s="163">
        <v>4677.6695399999999</v>
      </c>
      <c r="O62" s="163">
        <v>6167.1186399999997</v>
      </c>
      <c r="P62" s="163">
        <v>15112.725339999999</v>
      </c>
      <c r="Q62" s="163">
        <v>0</v>
      </c>
      <c r="R62" s="164">
        <v>15112.725339999999</v>
      </c>
      <c r="S62" s="7"/>
      <c r="T62" s="7"/>
      <c r="U62" s="7"/>
      <c r="V62" s="7"/>
      <c r="W62" s="7"/>
      <c r="X62" s="7"/>
      <c r="Y62" s="7"/>
      <c r="Z62" s="7"/>
      <c r="AA62" s="7"/>
      <c r="AB62" s="7"/>
    </row>
    <row r="63" spans="1:28" ht="13.2">
      <c r="A63" s="165"/>
      <c r="B63" s="161" t="s">
        <v>14</v>
      </c>
      <c r="C63" s="161" t="s">
        <v>173</v>
      </c>
      <c r="D63" s="161" t="s">
        <v>174</v>
      </c>
      <c r="E63" s="161">
        <v>213</v>
      </c>
      <c r="F63" s="162">
        <v>0</v>
      </c>
      <c r="G63" s="163">
        <v>0</v>
      </c>
      <c r="H63" s="163">
        <v>0</v>
      </c>
      <c r="I63" s="163">
        <v>1034.64455</v>
      </c>
      <c r="J63" s="163">
        <v>0.11183</v>
      </c>
      <c r="K63" s="163">
        <v>1034.75638</v>
      </c>
      <c r="L63" s="163">
        <v>3423.9834100000003</v>
      </c>
      <c r="M63" s="163">
        <v>0</v>
      </c>
      <c r="N63" s="163">
        <v>3423.9834100000003</v>
      </c>
      <c r="O63" s="163">
        <v>4458.7397899999996</v>
      </c>
      <c r="P63" s="163">
        <v>13920.060960000001</v>
      </c>
      <c r="Q63" s="163">
        <v>0</v>
      </c>
      <c r="R63" s="164">
        <v>13920.060960000001</v>
      </c>
      <c r="S63" s="7"/>
      <c r="T63" s="7"/>
      <c r="U63" s="7"/>
      <c r="V63" s="7"/>
      <c r="W63" s="7"/>
      <c r="X63" s="7"/>
      <c r="Y63" s="7"/>
      <c r="Z63" s="7"/>
      <c r="AA63" s="7"/>
      <c r="AB63" s="7"/>
    </row>
    <row r="64" spans="1:28" ht="13.2">
      <c r="A64" s="165"/>
      <c r="B64" s="165"/>
      <c r="C64" s="161" t="s">
        <v>175</v>
      </c>
      <c r="D64" s="161" t="s">
        <v>175</v>
      </c>
      <c r="E64" s="161">
        <v>71</v>
      </c>
      <c r="F64" s="162">
        <v>0</v>
      </c>
      <c r="G64" s="163">
        <v>0</v>
      </c>
      <c r="H64" s="163">
        <v>0</v>
      </c>
      <c r="I64" s="163">
        <v>4111.58392</v>
      </c>
      <c r="J64" s="163">
        <v>105.80208</v>
      </c>
      <c r="K64" s="163">
        <v>4217.3860000000004</v>
      </c>
      <c r="L64" s="163">
        <v>12164.599619999999</v>
      </c>
      <c r="M64" s="163">
        <v>38.262449999999994</v>
      </c>
      <c r="N64" s="163">
        <v>12202.862070000001</v>
      </c>
      <c r="O64" s="163">
        <v>16420.248070000001</v>
      </c>
      <c r="P64" s="163">
        <v>18001.535179999999</v>
      </c>
      <c r="Q64" s="163">
        <v>0</v>
      </c>
      <c r="R64" s="164">
        <v>18001.535179999999</v>
      </c>
      <c r="S64" s="7"/>
      <c r="T64" s="7"/>
      <c r="U64" s="7"/>
      <c r="V64" s="7"/>
      <c r="W64" s="7"/>
      <c r="X64" s="7"/>
      <c r="Y64" s="7"/>
      <c r="Z64" s="7"/>
      <c r="AA64" s="7"/>
      <c r="AB64" s="7"/>
    </row>
    <row r="65" spans="1:28" ht="13.2">
      <c r="A65" s="165"/>
      <c r="B65" s="165"/>
      <c r="C65" s="161" t="s">
        <v>176</v>
      </c>
      <c r="D65" s="161" t="s">
        <v>176</v>
      </c>
      <c r="E65" s="161">
        <v>219</v>
      </c>
      <c r="F65" s="162">
        <v>0</v>
      </c>
      <c r="G65" s="163">
        <v>0</v>
      </c>
      <c r="H65" s="163">
        <v>0</v>
      </c>
      <c r="I65" s="163">
        <v>457.08828000000005</v>
      </c>
      <c r="J65" s="163">
        <v>0</v>
      </c>
      <c r="K65" s="163">
        <v>457.08828000000005</v>
      </c>
      <c r="L65" s="163">
        <v>722.57909999999993</v>
      </c>
      <c r="M65" s="163">
        <v>0</v>
      </c>
      <c r="N65" s="163">
        <v>722.57909999999993</v>
      </c>
      <c r="O65" s="163">
        <v>1179.6673799999999</v>
      </c>
      <c r="P65" s="163">
        <v>23766.98331</v>
      </c>
      <c r="Q65" s="163">
        <v>0</v>
      </c>
      <c r="R65" s="164">
        <v>23766.98331</v>
      </c>
      <c r="S65" s="7"/>
      <c r="T65" s="7"/>
      <c r="U65" s="7"/>
      <c r="V65" s="7"/>
      <c r="W65" s="7"/>
      <c r="X65" s="7"/>
      <c r="Y65" s="7"/>
      <c r="Z65" s="7"/>
      <c r="AA65" s="7"/>
      <c r="AB65" s="7"/>
    </row>
    <row r="66" spans="1:28" ht="13.2">
      <c r="A66" s="165"/>
      <c r="B66" s="165"/>
      <c r="C66" s="161" t="s">
        <v>177</v>
      </c>
      <c r="D66" s="161" t="s">
        <v>178</v>
      </c>
      <c r="E66" s="161">
        <v>72</v>
      </c>
      <c r="F66" s="162">
        <v>0</v>
      </c>
      <c r="G66" s="163">
        <v>0</v>
      </c>
      <c r="H66" s="163">
        <v>0</v>
      </c>
      <c r="I66" s="163">
        <v>6053.0454600000003</v>
      </c>
      <c r="J66" s="163">
        <v>75.934179999999998</v>
      </c>
      <c r="K66" s="163">
        <v>6128.9796399999996</v>
      </c>
      <c r="L66" s="163">
        <v>22420.538399999998</v>
      </c>
      <c r="M66" s="163">
        <v>31.850529999999999</v>
      </c>
      <c r="N66" s="163">
        <v>22452.388930000001</v>
      </c>
      <c r="O66" s="163">
        <v>28581.368569999999</v>
      </c>
      <c r="P66" s="163">
        <v>43733.641259999997</v>
      </c>
      <c r="Q66" s="163">
        <v>0</v>
      </c>
      <c r="R66" s="164">
        <v>43733.641259999997</v>
      </c>
      <c r="S66" s="7"/>
      <c r="T66" s="7"/>
      <c r="U66" s="7"/>
      <c r="V66" s="7"/>
      <c r="W66" s="7"/>
      <c r="X66" s="7"/>
      <c r="Y66" s="7"/>
      <c r="Z66" s="7"/>
      <c r="AA66" s="7"/>
      <c r="AB66" s="7"/>
    </row>
    <row r="67" spans="1:28" ht="13.2">
      <c r="A67" s="165"/>
      <c r="B67" s="165"/>
      <c r="C67" s="161" t="s">
        <v>179</v>
      </c>
      <c r="D67" s="161" t="s">
        <v>180</v>
      </c>
      <c r="E67" s="161">
        <v>78</v>
      </c>
      <c r="F67" s="162">
        <v>0</v>
      </c>
      <c r="G67" s="163">
        <v>0</v>
      </c>
      <c r="H67" s="163">
        <v>0</v>
      </c>
      <c r="I67" s="163">
        <v>2513.3550399999999</v>
      </c>
      <c r="J67" s="163">
        <v>72.93113000000001</v>
      </c>
      <c r="K67" s="163">
        <v>2586.2861699999999</v>
      </c>
      <c r="L67" s="163">
        <v>18700.071250000001</v>
      </c>
      <c r="M67" s="163">
        <v>14.086829999999999</v>
      </c>
      <c r="N67" s="163">
        <v>18714.158079999997</v>
      </c>
      <c r="O67" s="163">
        <v>21300.44425</v>
      </c>
      <c r="P67" s="163">
        <v>8854.1260700000003</v>
      </c>
      <c r="Q67" s="163">
        <v>0</v>
      </c>
      <c r="R67" s="164">
        <v>8854.1260700000003</v>
      </c>
      <c r="S67" s="7"/>
      <c r="T67" s="7"/>
      <c r="U67" s="7"/>
      <c r="V67" s="7"/>
      <c r="W67" s="7"/>
      <c r="X67" s="7"/>
      <c r="Y67" s="7"/>
      <c r="Z67" s="7"/>
      <c r="AA67" s="7"/>
      <c r="AB67" s="7"/>
    </row>
    <row r="68" spans="1:28" ht="13.2">
      <c r="A68" s="165"/>
      <c r="B68" s="165"/>
      <c r="C68" s="165"/>
      <c r="D68" s="161" t="s">
        <v>181</v>
      </c>
      <c r="E68" s="161">
        <v>77</v>
      </c>
      <c r="F68" s="162">
        <v>0</v>
      </c>
      <c r="G68" s="163">
        <v>0</v>
      </c>
      <c r="H68" s="163">
        <v>0</v>
      </c>
      <c r="I68" s="163">
        <v>2149.6952099999999</v>
      </c>
      <c r="J68" s="163">
        <v>290.81459999999998</v>
      </c>
      <c r="K68" s="163">
        <v>2440.50981</v>
      </c>
      <c r="L68" s="163">
        <v>15428.234779999999</v>
      </c>
      <c r="M68" s="163">
        <v>37.909980000000004</v>
      </c>
      <c r="N68" s="163">
        <v>15466.144759999999</v>
      </c>
      <c r="O68" s="163">
        <v>17906.654569999999</v>
      </c>
      <c r="P68" s="163">
        <v>11297.36758</v>
      </c>
      <c r="Q68" s="163">
        <v>0</v>
      </c>
      <c r="R68" s="164">
        <v>11297.36758</v>
      </c>
      <c r="S68" s="7"/>
      <c r="T68" s="7"/>
      <c r="U68" s="7"/>
      <c r="V68" s="7"/>
      <c r="W68" s="7"/>
      <c r="X68" s="7"/>
      <c r="Y68" s="7"/>
      <c r="Z68" s="7"/>
      <c r="AA68" s="7"/>
      <c r="AB68" s="7"/>
    </row>
    <row r="69" spans="1:28" ht="13.2">
      <c r="A69" s="165"/>
      <c r="B69" s="165"/>
      <c r="C69" s="165"/>
      <c r="D69" s="161" t="s">
        <v>179</v>
      </c>
      <c r="E69" s="161">
        <v>74</v>
      </c>
      <c r="F69" s="162">
        <v>0</v>
      </c>
      <c r="G69" s="163">
        <v>0</v>
      </c>
      <c r="H69" s="163">
        <v>0</v>
      </c>
      <c r="I69" s="163">
        <v>12575.659439999999</v>
      </c>
      <c r="J69" s="163">
        <v>2056.0767900000001</v>
      </c>
      <c r="K69" s="163">
        <v>14631.73623</v>
      </c>
      <c r="L69" s="163">
        <v>133920.64499</v>
      </c>
      <c r="M69" s="163">
        <v>1779.5574199999999</v>
      </c>
      <c r="N69" s="163">
        <v>135700.20241</v>
      </c>
      <c r="O69" s="163">
        <v>150331.93863999998</v>
      </c>
      <c r="P69" s="163">
        <v>16478.951369999999</v>
      </c>
      <c r="Q69" s="163">
        <v>22.809290000000001</v>
      </c>
      <c r="R69" s="164">
        <v>16501.76066</v>
      </c>
      <c r="S69" s="7"/>
      <c r="T69" s="7"/>
      <c r="U69" s="7"/>
      <c r="V69" s="7"/>
      <c r="W69" s="7"/>
      <c r="X69" s="7"/>
      <c r="Y69" s="7"/>
      <c r="Z69" s="7"/>
      <c r="AA69" s="7"/>
      <c r="AB69" s="7"/>
    </row>
    <row r="70" spans="1:28" ht="13.2">
      <c r="A70" s="165"/>
      <c r="B70" s="165"/>
      <c r="C70" s="161" t="s">
        <v>182</v>
      </c>
      <c r="D70" s="161" t="s">
        <v>182</v>
      </c>
      <c r="E70" s="161">
        <v>82</v>
      </c>
      <c r="F70" s="162">
        <v>0</v>
      </c>
      <c r="G70" s="163">
        <v>0</v>
      </c>
      <c r="H70" s="163">
        <v>0</v>
      </c>
      <c r="I70" s="163">
        <v>8529.9951500000006</v>
      </c>
      <c r="J70" s="163">
        <v>2.02136</v>
      </c>
      <c r="K70" s="163">
        <v>8532.0165099999995</v>
      </c>
      <c r="L70" s="163">
        <v>7369.9621200000001</v>
      </c>
      <c r="M70" s="163">
        <v>68.760139999999993</v>
      </c>
      <c r="N70" s="163">
        <v>7438.7222599999996</v>
      </c>
      <c r="O70" s="163">
        <v>15970.73877</v>
      </c>
      <c r="P70" s="163">
        <v>28358.984940000002</v>
      </c>
      <c r="Q70" s="163">
        <v>0</v>
      </c>
      <c r="R70" s="164">
        <v>28358.984940000002</v>
      </c>
      <c r="S70" s="7"/>
      <c r="T70" s="7"/>
      <c r="U70" s="7"/>
      <c r="V70" s="7"/>
      <c r="W70" s="7"/>
      <c r="X70" s="7"/>
      <c r="Y70" s="7"/>
      <c r="Z70" s="7"/>
      <c r="AA70" s="7"/>
      <c r="AB70" s="7"/>
    </row>
    <row r="71" spans="1:28" ht="13.2">
      <c r="A71" s="165"/>
      <c r="B71" s="165"/>
      <c r="C71" s="161" t="s">
        <v>183</v>
      </c>
      <c r="D71" s="161" t="s">
        <v>183</v>
      </c>
      <c r="E71" s="161">
        <v>208</v>
      </c>
      <c r="F71" s="162">
        <v>0</v>
      </c>
      <c r="G71" s="163">
        <v>0</v>
      </c>
      <c r="H71" s="163">
        <v>0</v>
      </c>
      <c r="I71" s="163">
        <v>624.80137999999999</v>
      </c>
      <c r="J71" s="163">
        <v>0.12984999999999999</v>
      </c>
      <c r="K71" s="163">
        <v>624.93123000000003</v>
      </c>
      <c r="L71" s="163">
        <v>2854.2794399999998</v>
      </c>
      <c r="M71" s="163">
        <v>29.11974</v>
      </c>
      <c r="N71" s="163">
        <v>2883.3991800000003</v>
      </c>
      <c r="O71" s="163">
        <v>3508.33041</v>
      </c>
      <c r="P71" s="163">
        <v>10188.573050000001</v>
      </c>
      <c r="Q71" s="163">
        <v>0</v>
      </c>
      <c r="R71" s="164">
        <v>10188.573050000001</v>
      </c>
      <c r="S71" s="7"/>
      <c r="T71" s="7"/>
      <c r="U71" s="7"/>
      <c r="V71" s="7"/>
      <c r="W71" s="7"/>
      <c r="X71" s="7"/>
      <c r="Y71" s="7"/>
      <c r="Z71" s="7"/>
      <c r="AA71" s="7"/>
      <c r="AB71" s="7"/>
    </row>
    <row r="72" spans="1:28" ht="13.2">
      <c r="A72" s="165"/>
      <c r="B72" s="165"/>
      <c r="C72" s="161" t="s">
        <v>184</v>
      </c>
      <c r="D72" s="161" t="s">
        <v>185</v>
      </c>
      <c r="E72" s="161">
        <v>207</v>
      </c>
      <c r="F72" s="162">
        <v>0</v>
      </c>
      <c r="G72" s="163">
        <v>0</v>
      </c>
      <c r="H72" s="163">
        <v>0</v>
      </c>
      <c r="I72" s="163">
        <v>1623.48498</v>
      </c>
      <c r="J72" s="163">
        <v>2.6627800000000001</v>
      </c>
      <c r="K72" s="163">
        <v>1626.1477600000001</v>
      </c>
      <c r="L72" s="163">
        <v>1526.9497699999999</v>
      </c>
      <c r="M72" s="163">
        <v>0</v>
      </c>
      <c r="N72" s="163">
        <v>1526.9497699999999</v>
      </c>
      <c r="O72" s="163">
        <v>3153.09753</v>
      </c>
      <c r="P72" s="163">
        <v>36300.360369999995</v>
      </c>
      <c r="Q72" s="163">
        <v>0</v>
      </c>
      <c r="R72" s="164">
        <v>36300.360369999995</v>
      </c>
      <c r="S72" s="7"/>
      <c r="T72" s="7"/>
      <c r="U72" s="7"/>
      <c r="V72" s="7"/>
      <c r="W72" s="7"/>
      <c r="X72" s="7"/>
      <c r="Y72" s="7"/>
      <c r="Z72" s="7"/>
      <c r="AA72" s="7"/>
      <c r="AB72" s="7"/>
    </row>
    <row r="73" spans="1:28" ht="13.2">
      <c r="A73" s="165"/>
      <c r="B73" s="165"/>
      <c r="C73" s="165"/>
      <c r="D73" s="161" t="s">
        <v>186</v>
      </c>
      <c r="E73" s="161">
        <v>221</v>
      </c>
      <c r="F73" s="162">
        <v>0</v>
      </c>
      <c r="G73" s="163">
        <v>0</v>
      </c>
      <c r="H73" s="163">
        <v>0</v>
      </c>
      <c r="I73" s="163">
        <v>658.79039</v>
      </c>
      <c r="J73" s="163">
        <v>5.62E-3</v>
      </c>
      <c r="K73" s="163">
        <v>658.79601000000002</v>
      </c>
      <c r="L73" s="163">
        <v>727.66269999999997</v>
      </c>
      <c r="M73" s="163">
        <v>0</v>
      </c>
      <c r="N73" s="163">
        <v>727.66269999999997</v>
      </c>
      <c r="O73" s="163">
        <v>1386.4587099999999</v>
      </c>
      <c r="P73" s="163">
        <v>15648.713109999999</v>
      </c>
      <c r="Q73" s="163">
        <v>0</v>
      </c>
      <c r="R73" s="164">
        <v>15648.713109999999</v>
      </c>
      <c r="S73" s="7"/>
      <c r="T73" s="7"/>
      <c r="U73" s="7"/>
      <c r="V73" s="7"/>
      <c r="W73" s="7"/>
      <c r="X73" s="7"/>
      <c r="Y73" s="7"/>
      <c r="Z73" s="7"/>
      <c r="AA73" s="7"/>
      <c r="AB73" s="7"/>
    </row>
    <row r="74" spans="1:28" ht="13.2">
      <c r="A74" s="165"/>
      <c r="B74" s="161" t="s">
        <v>15</v>
      </c>
      <c r="C74" s="161" t="s">
        <v>187</v>
      </c>
      <c r="D74" s="161" t="s">
        <v>187</v>
      </c>
      <c r="E74" s="161">
        <v>80</v>
      </c>
      <c r="F74" s="162">
        <v>0</v>
      </c>
      <c r="G74" s="163">
        <v>0</v>
      </c>
      <c r="H74" s="163">
        <v>0</v>
      </c>
      <c r="I74" s="163">
        <v>2928.2361700000001</v>
      </c>
      <c r="J74" s="163">
        <v>10.344670000000001</v>
      </c>
      <c r="K74" s="163">
        <v>2938.5808399999996</v>
      </c>
      <c r="L74" s="163">
        <v>14073.90083</v>
      </c>
      <c r="M74" s="163">
        <v>17.889530000000001</v>
      </c>
      <c r="N74" s="163">
        <v>14091.790359999999</v>
      </c>
      <c r="O74" s="163">
        <v>17030.371199999998</v>
      </c>
      <c r="P74" s="163">
        <v>24060.33495</v>
      </c>
      <c r="Q74" s="163">
        <v>0</v>
      </c>
      <c r="R74" s="164">
        <v>24060.33495</v>
      </c>
      <c r="S74" s="7"/>
      <c r="T74" s="7"/>
      <c r="U74" s="7"/>
      <c r="V74" s="7"/>
      <c r="W74" s="7"/>
      <c r="X74" s="7"/>
      <c r="Y74" s="7"/>
      <c r="Z74" s="7"/>
      <c r="AA74" s="7"/>
      <c r="AB74" s="7"/>
    </row>
    <row r="75" spans="1:28" ht="13.2">
      <c r="A75" s="165"/>
      <c r="B75" s="165"/>
      <c r="C75" s="161" t="s">
        <v>15</v>
      </c>
      <c r="D75" s="161" t="s">
        <v>188</v>
      </c>
      <c r="E75" s="161">
        <v>160</v>
      </c>
      <c r="F75" s="162">
        <v>0</v>
      </c>
      <c r="G75" s="163">
        <v>0</v>
      </c>
      <c r="H75" s="163">
        <v>0</v>
      </c>
      <c r="I75" s="163">
        <v>532.60569999999996</v>
      </c>
      <c r="J75" s="163">
        <v>3.7079999999999995E-2</v>
      </c>
      <c r="K75" s="163">
        <v>532.64278000000002</v>
      </c>
      <c r="L75" s="163">
        <v>1554.7070700000002</v>
      </c>
      <c r="M75" s="163">
        <v>0</v>
      </c>
      <c r="N75" s="163">
        <v>1554.7070700000002</v>
      </c>
      <c r="O75" s="163">
        <v>2087.3498500000001</v>
      </c>
      <c r="P75" s="163">
        <v>16186.83304</v>
      </c>
      <c r="Q75" s="163">
        <v>0</v>
      </c>
      <c r="R75" s="164">
        <v>16186.83304</v>
      </c>
      <c r="S75" s="7"/>
      <c r="T75" s="7"/>
      <c r="U75" s="7"/>
      <c r="V75" s="7"/>
      <c r="W75" s="7"/>
      <c r="X75" s="7"/>
      <c r="Y75" s="7"/>
      <c r="Z75" s="7"/>
      <c r="AA75" s="7"/>
      <c r="AB75" s="7"/>
    </row>
    <row r="76" spans="1:28" ht="13.2">
      <c r="A76" s="165"/>
      <c r="B76" s="165"/>
      <c r="C76" s="165"/>
      <c r="D76" s="161" t="s">
        <v>189</v>
      </c>
      <c r="E76" s="161">
        <v>223</v>
      </c>
      <c r="F76" s="162">
        <v>0</v>
      </c>
      <c r="G76" s="163">
        <v>0</v>
      </c>
      <c r="H76" s="163">
        <v>0</v>
      </c>
      <c r="I76" s="163">
        <v>331.48167999999998</v>
      </c>
      <c r="J76" s="163">
        <v>3.6999999999999999E-4</v>
      </c>
      <c r="K76" s="163">
        <v>331.48205000000002</v>
      </c>
      <c r="L76" s="163">
        <v>455.17834000000005</v>
      </c>
      <c r="M76" s="163">
        <v>0</v>
      </c>
      <c r="N76" s="163">
        <v>455.17834000000005</v>
      </c>
      <c r="O76" s="163">
        <v>786.66039000000001</v>
      </c>
      <c r="P76" s="163">
        <v>9476.0646799999995</v>
      </c>
      <c r="Q76" s="163">
        <v>0</v>
      </c>
      <c r="R76" s="164">
        <v>9476.0646799999995</v>
      </c>
      <c r="S76" s="7"/>
      <c r="T76" s="7"/>
      <c r="U76" s="7"/>
      <c r="V76" s="7"/>
      <c r="W76" s="7"/>
      <c r="X76" s="7"/>
      <c r="Y76" s="7"/>
      <c r="Z76" s="7"/>
      <c r="AA76" s="7"/>
      <c r="AB76" s="7"/>
    </row>
    <row r="77" spans="1:28" ht="13.2">
      <c r="A77" s="165"/>
      <c r="B77" s="161" t="s">
        <v>16</v>
      </c>
      <c r="C77" s="161" t="s">
        <v>190</v>
      </c>
      <c r="D77" s="161" t="s">
        <v>191</v>
      </c>
      <c r="E77" s="161">
        <v>62</v>
      </c>
      <c r="F77" s="162">
        <v>0</v>
      </c>
      <c r="G77" s="163">
        <v>0</v>
      </c>
      <c r="H77" s="163">
        <v>0</v>
      </c>
      <c r="I77" s="163">
        <v>1207.5811699999999</v>
      </c>
      <c r="J77" s="163">
        <v>49.184139999999999</v>
      </c>
      <c r="K77" s="163">
        <v>1256.76531</v>
      </c>
      <c r="L77" s="163">
        <v>4172.3230800000001</v>
      </c>
      <c r="M77" s="163">
        <v>0</v>
      </c>
      <c r="N77" s="163">
        <v>4172.3230800000001</v>
      </c>
      <c r="O77" s="163">
        <v>5429.0883899999999</v>
      </c>
      <c r="P77" s="163">
        <v>20228.800780000001</v>
      </c>
      <c r="Q77" s="163">
        <v>0</v>
      </c>
      <c r="R77" s="164">
        <v>20228.800780000001</v>
      </c>
      <c r="S77" s="7"/>
      <c r="T77" s="7"/>
      <c r="U77" s="7"/>
      <c r="V77" s="7"/>
      <c r="W77" s="7"/>
      <c r="X77" s="7"/>
      <c r="Y77" s="7"/>
      <c r="Z77" s="7"/>
      <c r="AA77" s="7"/>
      <c r="AB77" s="7"/>
    </row>
    <row r="78" spans="1:28" ht="13.2">
      <c r="A78" s="165"/>
      <c r="B78" s="165"/>
      <c r="C78" s="161" t="s">
        <v>192</v>
      </c>
      <c r="D78" s="161" t="s">
        <v>193</v>
      </c>
      <c r="E78" s="161">
        <v>35</v>
      </c>
      <c r="F78" s="162">
        <v>0</v>
      </c>
      <c r="G78" s="163">
        <v>0</v>
      </c>
      <c r="H78" s="163">
        <v>0</v>
      </c>
      <c r="I78" s="163">
        <v>1260.18777</v>
      </c>
      <c r="J78" s="163">
        <v>18.642229999999998</v>
      </c>
      <c r="K78" s="163">
        <v>1278.83</v>
      </c>
      <c r="L78" s="163">
        <v>9060.3870800000004</v>
      </c>
      <c r="M78" s="163">
        <v>0</v>
      </c>
      <c r="N78" s="163">
        <v>9060.3870800000004</v>
      </c>
      <c r="O78" s="163">
        <v>10339.21708</v>
      </c>
      <c r="P78" s="163">
        <v>24413.26384</v>
      </c>
      <c r="Q78" s="163">
        <v>0</v>
      </c>
      <c r="R78" s="164">
        <v>24413.26384</v>
      </c>
      <c r="S78" s="7"/>
      <c r="T78" s="7"/>
      <c r="U78" s="7"/>
      <c r="V78" s="7"/>
      <c r="W78" s="7"/>
      <c r="X78" s="7"/>
      <c r="Y78" s="7"/>
      <c r="Z78" s="7"/>
      <c r="AA78" s="7"/>
      <c r="AB78" s="7"/>
    </row>
    <row r="79" spans="1:28" ht="13.2">
      <c r="A79" s="165"/>
      <c r="B79" s="165"/>
      <c r="C79" s="161" t="s">
        <v>16</v>
      </c>
      <c r="D79" s="161" t="s">
        <v>194</v>
      </c>
      <c r="E79" s="161">
        <v>8</v>
      </c>
      <c r="F79" s="162">
        <v>0</v>
      </c>
      <c r="G79" s="163">
        <v>0</v>
      </c>
      <c r="H79" s="163">
        <v>0</v>
      </c>
      <c r="I79" s="163">
        <v>3846.9157400000004</v>
      </c>
      <c r="J79" s="163">
        <v>94.504999999999995</v>
      </c>
      <c r="K79" s="163">
        <v>3941.42074</v>
      </c>
      <c r="L79" s="163">
        <v>15168.06055</v>
      </c>
      <c r="M79" s="163">
        <v>11.143799999999999</v>
      </c>
      <c r="N79" s="163">
        <v>15179.20435</v>
      </c>
      <c r="O79" s="163">
        <v>19120.625090000001</v>
      </c>
      <c r="P79" s="163">
        <v>26002.659809999997</v>
      </c>
      <c r="Q79" s="163">
        <v>0</v>
      </c>
      <c r="R79" s="164">
        <v>26002.659809999997</v>
      </c>
      <c r="S79" s="7"/>
      <c r="T79" s="7"/>
      <c r="U79" s="7"/>
      <c r="V79" s="7"/>
      <c r="W79" s="7"/>
      <c r="X79" s="7"/>
      <c r="Y79" s="7"/>
      <c r="Z79" s="7"/>
      <c r="AA79" s="7"/>
      <c r="AB79" s="7"/>
    </row>
    <row r="80" spans="1:28" ht="13.2">
      <c r="A80" s="165"/>
      <c r="B80" s="165"/>
      <c r="C80" s="165"/>
      <c r="D80" s="165"/>
      <c r="E80" s="167">
        <v>10</v>
      </c>
      <c r="F80" s="168">
        <v>0</v>
      </c>
      <c r="G80" s="119">
        <v>0</v>
      </c>
      <c r="H80" s="119">
        <v>0</v>
      </c>
      <c r="I80" s="119">
        <v>1581.9411499999999</v>
      </c>
      <c r="J80" s="119">
        <v>141.80195000000001</v>
      </c>
      <c r="K80" s="119">
        <v>1723.7431000000001</v>
      </c>
      <c r="L80" s="119">
        <v>7955.4107199999999</v>
      </c>
      <c r="M80" s="119">
        <v>29.506060000000002</v>
      </c>
      <c r="N80" s="119">
        <v>7984.9167800000005</v>
      </c>
      <c r="O80" s="119">
        <v>9708.6598800000011</v>
      </c>
      <c r="P80" s="119">
        <v>16984.19786</v>
      </c>
      <c r="Q80" s="119">
        <v>0</v>
      </c>
      <c r="R80" s="169">
        <v>16984.19786</v>
      </c>
      <c r="S80" s="7"/>
      <c r="T80" s="7"/>
      <c r="U80" s="7"/>
      <c r="V80" s="7"/>
      <c r="W80" s="7"/>
      <c r="X80" s="7"/>
      <c r="Y80" s="7"/>
      <c r="Z80" s="7"/>
      <c r="AA80" s="7"/>
      <c r="AB80" s="7"/>
    </row>
    <row r="81" spans="1:28" ht="13.2">
      <c r="A81" s="165"/>
      <c r="B81" s="165"/>
      <c r="C81" s="165"/>
      <c r="D81" s="165"/>
      <c r="E81" s="167">
        <v>63</v>
      </c>
      <c r="F81" s="168">
        <v>0</v>
      </c>
      <c r="G81" s="119">
        <v>0</v>
      </c>
      <c r="H81" s="119">
        <v>0</v>
      </c>
      <c r="I81" s="119">
        <v>2386.8262200000004</v>
      </c>
      <c r="J81" s="119">
        <v>1.2607200000000001</v>
      </c>
      <c r="K81" s="119">
        <v>2388.0869400000001</v>
      </c>
      <c r="L81" s="119">
        <v>3842.5904500000001</v>
      </c>
      <c r="M81" s="119">
        <v>2.6000000000000003E-4</v>
      </c>
      <c r="N81" s="119">
        <v>3842.5907099999999</v>
      </c>
      <c r="O81" s="119">
        <v>6230.6776500000005</v>
      </c>
      <c r="P81" s="119">
        <v>23795.757850000002</v>
      </c>
      <c r="Q81" s="119">
        <v>0</v>
      </c>
      <c r="R81" s="169">
        <v>23795.757850000002</v>
      </c>
      <c r="S81" s="7"/>
      <c r="T81" s="7"/>
      <c r="U81" s="7"/>
      <c r="V81" s="7"/>
      <c r="W81" s="7"/>
      <c r="X81" s="7"/>
      <c r="Y81" s="7"/>
      <c r="Z81" s="7"/>
      <c r="AA81" s="7"/>
      <c r="AB81" s="7"/>
    </row>
    <row r="82" spans="1:28" ht="13.2">
      <c r="A82" s="165"/>
      <c r="B82" s="165"/>
      <c r="C82" s="165"/>
      <c r="D82" s="161" t="s">
        <v>195</v>
      </c>
      <c r="E82" s="161">
        <v>39</v>
      </c>
      <c r="F82" s="162">
        <v>0</v>
      </c>
      <c r="G82" s="163">
        <v>0</v>
      </c>
      <c r="H82" s="163">
        <v>0</v>
      </c>
      <c r="I82" s="163">
        <v>1142.48837</v>
      </c>
      <c r="J82" s="163">
        <v>7.2427799999999998</v>
      </c>
      <c r="K82" s="163">
        <v>1149.7311499999998</v>
      </c>
      <c r="L82" s="163">
        <v>3231.3210099999997</v>
      </c>
      <c r="M82" s="163">
        <v>2.5250000000000002E-2</v>
      </c>
      <c r="N82" s="163">
        <v>3231.3462599999998</v>
      </c>
      <c r="O82" s="163">
        <v>4381.0774099999999</v>
      </c>
      <c r="P82" s="163">
        <v>14910.784300000001</v>
      </c>
      <c r="Q82" s="163">
        <v>0</v>
      </c>
      <c r="R82" s="164">
        <v>14910.784300000001</v>
      </c>
      <c r="S82" s="7"/>
      <c r="T82" s="7"/>
      <c r="U82" s="7"/>
      <c r="V82" s="7"/>
      <c r="W82" s="7"/>
      <c r="X82" s="7"/>
      <c r="Y82" s="7"/>
      <c r="Z82" s="7"/>
      <c r="AA82" s="7"/>
      <c r="AB82" s="7"/>
    </row>
    <row r="83" spans="1:28" ht="13.2">
      <c r="A83" s="165"/>
      <c r="B83" s="165"/>
      <c r="C83" s="165"/>
      <c r="D83" s="161" t="s">
        <v>196</v>
      </c>
      <c r="E83" s="161">
        <v>151</v>
      </c>
      <c r="F83" s="162">
        <v>0</v>
      </c>
      <c r="G83" s="163">
        <v>0</v>
      </c>
      <c r="H83" s="163">
        <v>0</v>
      </c>
      <c r="I83" s="163">
        <v>5352.0027499999997</v>
      </c>
      <c r="J83" s="163">
        <v>107.55019</v>
      </c>
      <c r="K83" s="163">
        <v>5459.5529400000005</v>
      </c>
      <c r="L83" s="163">
        <v>44836.612270000005</v>
      </c>
      <c r="M83" s="163">
        <v>398.50092999999998</v>
      </c>
      <c r="N83" s="163">
        <v>45235.1132</v>
      </c>
      <c r="O83" s="163">
        <v>50694.666140000001</v>
      </c>
      <c r="P83" s="163">
        <v>14844.29731</v>
      </c>
      <c r="Q83" s="163">
        <v>0</v>
      </c>
      <c r="R83" s="164">
        <v>14844.29731</v>
      </c>
      <c r="S83" s="7"/>
      <c r="T83" s="7"/>
      <c r="U83" s="7"/>
      <c r="V83" s="7"/>
      <c r="W83" s="7"/>
      <c r="X83" s="7"/>
      <c r="Y83" s="7"/>
      <c r="Z83" s="7"/>
      <c r="AA83" s="7"/>
      <c r="AB83" s="7"/>
    </row>
    <row r="84" spans="1:28" ht="13.2">
      <c r="A84" s="165"/>
      <c r="B84" s="165"/>
      <c r="C84" s="165"/>
      <c r="D84" s="161" t="s">
        <v>197</v>
      </c>
      <c r="E84" s="161">
        <v>28</v>
      </c>
      <c r="F84" s="162">
        <v>0</v>
      </c>
      <c r="G84" s="163">
        <v>0</v>
      </c>
      <c r="H84" s="163">
        <v>0</v>
      </c>
      <c r="I84" s="163">
        <v>1812.06666</v>
      </c>
      <c r="J84" s="163">
        <v>0.32295999999999997</v>
      </c>
      <c r="K84" s="163">
        <v>1812.3896200000001</v>
      </c>
      <c r="L84" s="163">
        <v>9990.7873800000016</v>
      </c>
      <c r="M84" s="163">
        <v>5.6930000000000001E-2</v>
      </c>
      <c r="N84" s="163">
        <v>9990.8443100000004</v>
      </c>
      <c r="O84" s="163">
        <v>11803.23393</v>
      </c>
      <c r="P84" s="163">
        <v>18185.840479999999</v>
      </c>
      <c r="Q84" s="163">
        <v>0</v>
      </c>
      <c r="R84" s="164">
        <v>18185.840479999999</v>
      </c>
      <c r="S84" s="7"/>
      <c r="T84" s="7"/>
      <c r="U84" s="7"/>
      <c r="V84" s="7"/>
      <c r="W84" s="7"/>
      <c r="X84" s="7"/>
      <c r="Y84" s="7"/>
      <c r="Z84" s="7"/>
      <c r="AA84" s="7"/>
      <c r="AB84" s="7"/>
    </row>
    <row r="85" spans="1:28" ht="13.2">
      <c r="A85" s="165"/>
      <c r="B85" s="165"/>
      <c r="C85" s="165"/>
      <c r="D85" s="161" t="s">
        <v>198</v>
      </c>
      <c r="E85" s="161">
        <v>42</v>
      </c>
      <c r="F85" s="162">
        <v>0</v>
      </c>
      <c r="G85" s="163">
        <v>0</v>
      </c>
      <c r="H85" s="163">
        <v>0</v>
      </c>
      <c r="I85" s="163">
        <v>1781.9270900000001</v>
      </c>
      <c r="J85" s="163">
        <v>30.591619999999999</v>
      </c>
      <c r="K85" s="163">
        <v>1812.5187100000001</v>
      </c>
      <c r="L85" s="163">
        <v>10806.133119999999</v>
      </c>
      <c r="M85" s="163">
        <v>1.8700000000000001E-3</v>
      </c>
      <c r="N85" s="163">
        <v>10806.13499</v>
      </c>
      <c r="O85" s="163">
        <v>12618.653699999999</v>
      </c>
      <c r="P85" s="163">
        <v>15276.42114</v>
      </c>
      <c r="Q85" s="163">
        <v>0</v>
      </c>
      <c r="R85" s="164">
        <v>15276.42114</v>
      </c>
      <c r="S85" s="7"/>
      <c r="T85" s="7"/>
      <c r="U85" s="7"/>
      <c r="V85" s="7"/>
      <c r="W85" s="7"/>
      <c r="X85" s="7"/>
      <c r="Y85" s="7"/>
      <c r="Z85" s="7"/>
      <c r="AA85" s="7"/>
      <c r="AB85" s="7"/>
    </row>
    <row r="86" spans="1:28" ht="13.2">
      <c r="A86" s="165"/>
      <c r="B86" s="165"/>
      <c r="C86" s="165"/>
      <c r="D86" s="161" t="s">
        <v>199</v>
      </c>
      <c r="E86" s="161">
        <v>206</v>
      </c>
      <c r="F86" s="162">
        <v>0</v>
      </c>
      <c r="G86" s="163">
        <v>0</v>
      </c>
      <c r="H86" s="163">
        <v>0</v>
      </c>
      <c r="I86" s="163">
        <v>11848.09223</v>
      </c>
      <c r="J86" s="163">
        <v>114.12458000000001</v>
      </c>
      <c r="K86" s="163">
        <v>11962.21681</v>
      </c>
      <c r="L86" s="163">
        <v>401329.15820000001</v>
      </c>
      <c r="M86" s="163">
        <v>102.93689000000001</v>
      </c>
      <c r="N86" s="163">
        <v>401432.09508999996</v>
      </c>
      <c r="O86" s="163">
        <v>413394.31189999997</v>
      </c>
      <c r="P86" s="163">
        <v>0</v>
      </c>
      <c r="Q86" s="163">
        <v>0</v>
      </c>
      <c r="R86" s="164">
        <v>0</v>
      </c>
      <c r="S86" s="7"/>
      <c r="T86" s="7"/>
      <c r="U86" s="7"/>
      <c r="V86" s="7"/>
      <c r="W86" s="7"/>
      <c r="X86" s="7"/>
      <c r="Y86" s="7"/>
      <c r="Z86" s="7"/>
      <c r="AA86" s="7"/>
      <c r="AB86" s="7"/>
    </row>
    <row r="87" spans="1:28" ht="13.2">
      <c r="A87" s="165"/>
      <c r="B87" s="165"/>
      <c r="C87" s="165"/>
      <c r="D87" s="161" t="s">
        <v>200</v>
      </c>
      <c r="E87" s="161">
        <v>29</v>
      </c>
      <c r="F87" s="162">
        <v>0</v>
      </c>
      <c r="G87" s="163">
        <v>0</v>
      </c>
      <c r="H87" s="163">
        <v>0</v>
      </c>
      <c r="I87" s="163">
        <v>3138.4405200000001</v>
      </c>
      <c r="J87" s="163">
        <v>16.081409999999998</v>
      </c>
      <c r="K87" s="163">
        <v>3154.5219300000003</v>
      </c>
      <c r="L87" s="163">
        <v>18111.039659999999</v>
      </c>
      <c r="M87" s="163">
        <v>36.762980000000006</v>
      </c>
      <c r="N87" s="163">
        <v>18147.802640000002</v>
      </c>
      <c r="O87" s="163">
        <v>21302.324570000001</v>
      </c>
      <c r="P87" s="163">
        <v>19980.744200000001</v>
      </c>
      <c r="Q87" s="163">
        <v>0</v>
      </c>
      <c r="R87" s="164">
        <v>19980.744200000001</v>
      </c>
      <c r="S87" s="7"/>
      <c r="T87" s="7"/>
      <c r="U87" s="7"/>
      <c r="V87" s="7"/>
      <c r="W87" s="7"/>
      <c r="X87" s="7"/>
      <c r="Y87" s="7"/>
      <c r="Z87" s="7"/>
      <c r="AA87" s="7"/>
      <c r="AB87" s="7"/>
    </row>
    <row r="88" spans="1:28" ht="13.2">
      <c r="A88" s="165"/>
      <c r="B88" s="165"/>
      <c r="C88" s="165"/>
      <c r="D88" s="165"/>
      <c r="E88" s="167">
        <v>38</v>
      </c>
      <c r="F88" s="168">
        <v>0</v>
      </c>
      <c r="G88" s="119">
        <v>0</v>
      </c>
      <c r="H88" s="119">
        <v>0</v>
      </c>
      <c r="I88" s="119">
        <v>3410.4079300000003</v>
      </c>
      <c r="J88" s="119">
        <v>2.4418200000000003</v>
      </c>
      <c r="K88" s="119">
        <v>3412.8497499999999</v>
      </c>
      <c r="L88" s="119">
        <v>27892.874010000003</v>
      </c>
      <c r="M88" s="119">
        <v>57.84487</v>
      </c>
      <c r="N88" s="119">
        <v>27950.71888</v>
      </c>
      <c r="O88" s="119">
        <v>31363.568629999998</v>
      </c>
      <c r="P88" s="119">
        <v>23217.86393</v>
      </c>
      <c r="Q88" s="119">
        <v>0</v>
      </c>
      <c r="R88" s="169">
        <v>23217.86393</v>
      </c>
      <c r="S88" s="7"/>
      <c r="T88" s="7"/>
      <c r="U88" s="7"/>
      <c r="V88" s="7"/>
      <c r="W88" s="7"/>
      <c r="X88" s="7"/>
      <c r="Y88" s="7"/>
      <c r="Z88" s="7"/>
      <c r="AA88" s="7"/>
      <c r="AB88" s="7"/>
    </row>
    <row r="89" spans="1:28" ht="13.2">
      <c r="A89" s="165"/>
      <c r="B89" s="165"/>
      <c r="C89" s="165"/>
      <c r="D89" s="165"/>
      <c r="E89" s="167">
        <v>64</v>
      </c>
      <c r="F89" s="168">
        <v>0</v>
      </c>
      <c r="G89" s="119">
        <v>0</v>
      </c>
      <c r="H89" s="119">
        <v>0</v>
      </c>
      <c r="I89" s="119">
        <v>1587.2151100000001</v>
      </c>
      <c r="J89" s="119">
        <v>1.9666400000000002</v>
      </c>
      <c r="K89" s="119">
        <v>1589.18175</v>
      </c>
      <c r="L89" s="119">
        <v>11449.855609999999</v>
      </c>
      <c r="M89" s="119">
        <v>4.6299999999999996E-3</v>
      </c>
      <c r="N89" s="119">
        <v>11449.86024</v>
      </c>
      <c r="O89" s="119">
        <v>13039.04199</v>
      </c>
      <c r="P89" s="119">
        <v>14577.259599999999</v>
      </c>
      <c r="Q89" s="119">
        <v>0</v>
      </c>
      <c r="R89" s="169">
        <v>14577.259599999999</v>
      </c>
      <c r="S89" s="7"/>
      <c r="T89" s="7"/>
      <c r="U89" s="7"/>
      <c r="V89" s="7"/>
      <c r="W89" s="7"/>
      <c r="X89" s="7"/>
      <c r="Y89" s="7"/>
      <c r="Z89" s="7"/>
      <c r="AA89" s="7"/>
      <c r="AB89" s="7"/>
    </row>
    <row r="90" spans="1:28" ht="13.2">
      <c r="A90" s="165"/>
      <c r="B90" s="165"/>
      <c r="C90" s="165"/>
      <c r="D90" s="161" t="s">
        <v>201</v>
      </c>
      <c r="E90" s="161">
        <v>54</v>
      </c>
      <c r="F90" s="162">
        <v>0</v>
      </c>
      <c r="G90" s="163">
        <v>0</v>
      </c>
      <c r="H90" s="163">
        <v>0</v>
      </c>
      <c r="I90" s="163">
        <v>1999.0540800000001</v>
      </c>
      <c r="J90" s="163">
        <v>8.2451900000000009</v>
      </c>
      <c r="K90" s="163">
        <v>2007.29927</v>
      </c>
      <c r="L90" s="163">
        <v>20628.487639999999</v>
      </c>
      <c r="M90" s="163">
        <v>172.98719</v>
      </c>
      <c r="N90" s="163">
        <v>20801.474829999999</v>
      </c>
      <c r="O90" s="163">
        <v>22808.774100000002</v>
      </c>
      <c r="P90" s="163">
        <v>18586.232030000003</v>
      </c>
      <c r="Q90" s="163">
        <v>0</v>
      </c>
      <c r="R90" s="164">
        <v>18586.232030000003</v>
      </c>
      <c r="S90" s="7"/>
      <c r="T90" s="7"/>
      <c r="U90" s="7"/>
      <c r="V90" s="7"/>
      <c r="W90" s="7"/>
      <c r="X90" s="7"/>
      <c r="Y90" s="7"/>
      <c r="Z90" s="7"/>
      <c r="AA90" s="7"/>
      <c r="AB90" s="7"/>
    </row>
    <row r="91" spans="1:28" ht="13.2">
      <c r="A91" s="165"/>
      <c r="B91" s="165"/>
      <c r="C91" s="165"/>
      <c r="D91" s="161" t="s">
        <v>202</v>
      </c>
      <c r="E91" s="161">
        <v>44</v>
      </c>
      <c r="F91" s="162">
        <v>0</v>
      </c>
      <c r="G91" s="163">
        <v>0</v>
      </c>
      <c r="H91" s="163">
        <v>0</v>
      </c>
      <c r="I91" s="163">
        <v>8001.1212500000001</v>
      </c>
      <c r="J91" s="163">
        <v>170.87433999999999</v>
      </c>
      <c r="K91" s="163">
        <v>8171.9955899999995</v>
      </c>
      <c r="L91" s="163">
        <v>44459.535909999999</v>
      </c>
      <c r="M91" s="163">
        <v>371.56126</v>
      </c>
      <c r="N91" s="163">
        <v>44831.097170000001</v>
      </c>
      <c r="O91" s="163">
        <v>53003.09276</v>
      </c>
      <c r="P91" s="163">
        <v>17963.65884</v>
      </c>
      <c r="Q91" s="163">
        <v>11.445600000000001</v>
      </c>
      <c r="R91" s="164">
        <v>17975.104440000003</v>
      </c>
      <c r="S91" s="7"/>
      <c r="T91" s="7"/>
      <c r="U91" s="7"/>
      <c r="V91" s="7"/>
      <c r="W91" s="7"/>
      <c r="X91" s="7"/>
      <c r="Y91" s="7"/>
      <c r="Z91" s="7"/>
      <c r="AA91" s="7"/>
      <c r="AB91" s="7"/>
    </row>
    <row r="92" spans="1:28" ht="13.2">
      <c r="A92" s="165"/>
      <c r="B92" s="165"/>
      <c r="C92" s="165"/>
      <c r="D92" s="161" t="s">
        <v>203</v>
      </c>
      <c r="E92" s="161">
        <v>32</v>
      </c>
      <c r="F92" s="162">
        <v>0</v>
      </c>
      <c r="G92" s="163">
        <v>0</v>
      </c>
      <c r="H92" s="163">
        <v>0</v>
      </c>
      <c r="I92" s="163">
        <v>1242.9737500000001</v>
      </c>
      <c r="J92" s="163">
        <v>48.49192</v>
      </c>
      <c r="K92" s="163">
        <v>1291.4656699999998</v>
      </c>
      <c r="L92" s="163">
        <v>10157.354310000001</v>
      </c>
      <c r="M92" s="163">
        <v>35.291690000000003</v>
      </c>
      <c r="N92" s="163">
        <v>10192.646000000001</v>
      </c>
      <c r="O92" s="163">
        <v>11484.11167</v>
      </c>
      <c r="P92" s="163">
        <v>11716.65928</v>
      </c>
      <c r="Q92" s="163">
        <v>0</v>
      </c>
      <c r="R92" s="164">
        <v>11716.65928</v>
      </c>
      <c r="S92" s="7"/>
      <c r="T92" s="7"/>
      <c r="U92" s="7"/>
      <c r="V92" s="7"/>
      <c r="W92" s="7"/>
      <c r="X92" s="7"/>
      <c r="Y92" s="7"/>
      <c r="Z92" s="7"/>
      <c r="AA92" s="7"/>
      <c r="AB92" s="7"/>
    </row>
    <row r="93" spans="1:28" ht="13.2">
      <c r="A93" s="165"/>
      <c r="B93" s="165"/>
      <c r="C93" s="165"/>
      <c r="D93" s="161" t="s">
        <v>204</v>
      </c>
      <c r="E93" s="161">
        <v>30</v>
      </c>
      <c r="F93" s="162">
        <v>0</v>
      </c>
      <c r="G93" s="163">
        <v>0</v>
      </c>
      <c r="H93" s="163">
        <v>0</v>
      </c>
      <c r="I93" s="163">
        <v>2335.4147799999996</v>
      </c>
      <c r="J93" s="163">
        <v>5.4722400000000002</v>
      </c>
      <c r="K93" s="163">
        <v>2340.8870200000001</v>
      </c>
      <c r="L93" s="163">
        <v>17960.64473</v>
      </c>
      <c r="M93" s="163">
        <v>110.69942</v>
      </c>
      <c r="N93" s="163">
        <v>18071.344149999997</v>
      </c>
      <c r="O93" s="163">
        <v>20412.231170000003</v>
      </c>
      <c r="P93" s="163">
        <v>10553.22911</v>
      </c>
      <c r="Q93" s="163">
        <v>0</v>
      </c>
      <c r="R93" s="164">
        <v>10553.22911</v>
      </c>
      <c r="S93" s="7"/>
      <c r="T93" s="7"/>
      <c r="U93" s="7"/>
      <c r="V93" s="7"/>
      <c r="W93" s="7"/>
      <c r="X93" s="7"/>
      <c r="Y93" s="7"/>
      <c r="Z93" s="7"/>
      <c r="AA93" s="7"/>
      <c r="AB93" s="7"/>
    </row>
    <row r="94" spans="1:28" ht="13.2">
      <c r="A94" s="165"/>
      <c r="B94" s="165"/>
      <c r="C94" s="165"/>
      <c r="D94" s="161" t="s">
        <v>205</v>
      </c>
      <c r="E94" s="161">
        <v>53</v>
      </c>
      <c r="F94" s="162">
        <v>0</v>
      </c>
      <c r="G94" s="163">
        <v>0</v>
      </c>
      <c r="H94" s="163">
        <v>0</v>
      </c>
      <c r="I94" s="163">
        <v>1787.89501</v>
      </c>
      <c r="J94" s="163">
        <v>17.43027</v>
      </c>
      <c r="K94" s="163">
        <v>1805.32528</v>
      </c>
      <c r="L94" s="163">
        <v>6017.7094100000004</v>
      </c>
      <c r="M94" s="163">
        <v>0</v>
      </c>
      <c r="N94" s="163">
        <v>6017.7094100000004</v>
      </c>
      <c r="O94" s="163">
        <v>7823.0346900000004</v>
      </c>
      <c r="P94" s="163">
        <v>12998.68742</v>
      </c>
      <c r="Q94" s="163">
        <v>0</v>
      </c>
      <c r="R94" s="164">
        <v>12998.68742</v>
      </c>
      <c r="S94" s="7"/>
      <c r="T94" s="7"/>
      <c r="U94" s="7"/>
      <c r="V94" s="7"/>
      <c r="W94" s="7"/>
      <c r="X94" s="7"/>
      <c r="Y94" s="7"/>
      <c r="Z94" s="7"/>
      <c r="AA94" s="7"/>
      <c r="AB94" s="7"/>
    </row>
    <row r="95" spans="1:28" ht="13.2">
      <c r="A95" s="165"/>
      <c r="B95" s="165"/>
      <c r="C95" s="165"/>
      <c r="D95" s="161" t="s">
        <v>206</v>
      </c>
      <c r="E95" s="161">
        <v>41</v>
      </c>
      <c r="F95" s="162">
        <v>0</v>
      </c>
      <c r="G95" s="163">
        <v>0</v>
      </c>
      <c r="H95" s="163">
        <v>0</v>
      </c>
      <c r="I95" s="163">
        <v>6062.0565099999994</v>
      </c>
      <c r="J95" s="163">
        <v>116.5232</v>
      </c>
      <c r="K95" s="163">
        <v>6178.57971</v>
      </c>
      <c r="L95" s="163">
        <v>38070.491700000006</v>
      </c>
      <c r="M95" s="163">
        <v>225.91349</v>
      </c>
      <c r="N95" s="163">
        <v>38296.405189999998</v>
      </c>
      <c r="O95" s="163">
        <v>44474.984899999996</v>
      </c>
      <c r="P95" s="163">
        <v>6634.7967600000002</v>
      </c>
      <c r="Q95" s="163">
        <v>0</v>
      </c>
      <c r="R95" s="164">
        <v>6634.7967600000002</v>
      </c>
      <c r="S95" s="7"/>
      <c r="T95" s="7"/>
      <c r="U95" s="7"/>
      <c r="V95" s="7"/>
      <c r="W95" s="7"/>
      <c r="X95" s="7"/>
      <c r="Y95" s="7"/>
      <c r="Z95" s="7"/>
      <c r="AA95" s="7"/>
      <c r="AB95" s="7"/>
    </row>
    <row r="96" spans="1:28" ht="13.2">
      <c r="A96" s="165"/>
      <c r="B96" s="161" t="s">
        <v>17</v>
      </c>
      <c r="C96" s="161" t="s">
        <v>207</v>
      </c>
      <c r="D96" s="161" t="s">
        <v>208</v>
      </c>
      <c r="E96" s="161">
        <v>189</v>
      </c>
      <c r="F96" s="162">
        <v>0</v>
      </c>
      <c r="G96" s="163">
        <v>0</v>
      </c>
      <c r="H96" s="163">
        <v>0</v>
      </c>
      <c r="I96" s="163">
        <v>1453.2296299999998</v>
      </c>
      <c r="J96" s="163">
        <v>26.281189999999999</v>
      </c>
      <c r="K96" s="163">
        <v>1479.51082</v>
      </c>
      <c r="L96" s="163">
        <v>4791.9735799999999</v>
      </c>
      <c r="M96" s="163">
        <v>0</v>
      </c>
      <c r="N96" s="163">
        <v>4791.9735799999999</v>
      </c>
      <c r="O96" s="163">
        <v>6271.4844000000003</v>
      </c>
      <c r="P96" s="163">
        <v>19128.962789999998</v>
      </c>
      <c r="Q96" s="163">
        <v>0</v>
      </c>
      <c r="R96" s="164">
        <v>19128.962789999998</v>
      </c>
      <c r="S96" s="7"/>
      <c r="T96" s="7"/>
      <c r="U96" s="7"/>
      <c r="V96" s="7"/>
      <c r="W96" s="7"/>
      <c r="X96" s="7"/>
      <c r="Y96" s="7"/>
      <c r="Z96" s="7"/>
      <c r="AA96" s="7"/>
      <c r="AB96" s="7"/>
    </row>
    <row r="97" spans="1:28" ht="13.2">
      <c r="A97" s="165"/>
      <c r="B97" s="161" t="s">
        <v>18</v>
      </c>
      <c r="C97" s="161" t="s">
        <v>209</v>
      </c>
      <c r="D97" s="161" t="s">
        <v>209</v>
      </c>
      <c r="E97" s="161">
        <v>201</v>
      </c>
      <c r="F97" s="162">
        <v>0</v>
      </c>
      <c r="G97" s="163">
        <v>0</v>
      </c>
      <c r="H97" s="163">
        <v>0</v>
      </c>
      <c r="I97" s="163">
        <v>3971.6192400000004</v>
      </c>
      <c r="J97" s="163">
        <v>251.15232999999998</v>
      </c>
      <c r="K97" s="163">
        <v>4222.7715699999999</v>
      </c>
      <c r="L97" s="163">
        <v>1523.6510800000001</v>
      </c>
      <c r="M97" s="163">
        <v>0</v>
      </c>
      <c r="N97" s="163">
        <v>1523.6510800000001</v>
      </c>
      <c r="O97" s="163">
        <v>5746.4226500000004</v>
      </c>
      <c r="P97" s="163">
        <v>32026.42787</v>
      </c>
      <c r="Q97" s="163">
        <v>0</v>
      </c>
      <c r="R97" s="164">
        <v>32026.42787</v>
      </c>
      <c r="S97" s="7"/>
      <c r="T97" s="7"/>
      <c r="U97" s="7"/>
      <c r="V97" s="7"/>
      <c r="W97" s="7"/>
      <c r="X97" s="7"/>
      <c r="Y97" s="7"/>
      <c r="Z97" s="7"/>
      <c r="AA97" s="7"/>
      <c r="AB97" s="7"/>
    </row>
    <row r="98" spans="1:28" ht="13.2">
      <c r="A98" s="165"/>
      <c r="B98" s="161" t="s">
        <v>19</v>
      </c>
      <c r="C98" s="161" t="s">
        <v>210</v>
      </c>
      <c r="D98" s="161" t="s">
        <v>210</v>
      </c>
      <c r="E98" s="161">
        <v>150</v>
      </c>
      <c r="F98" s="162">
        <v>0</v>
      </c>
      <c r="G98" s="163">
        <v>0</v>
      </c>
      <c r="H98" s="163">
        <v>0</v>
      </c>
      <c r="I98" s="163">
        <v>2693.2702799999997</v>
      </c>
      <c r="J98" s="163">
        <v>0.8821</v>
      </c>
      <c r="K98" s="163">
        <v>2694.15238</v>
      </c>
      <c r="L98" s="163">
        <v>4786.7644</v>
      </c>
      <c r="M98" s="163">
        <v>0</v>
      </c>
      <c r="N98" s="163">
        <v>4786.7644</v>
      </c>
      <c r="O98" s="163">
        <v>7480.9167800000005</v>
      </c>
      <c r="P98" s="163">
        <v>11302.62183</v>
      </c>
      <c r="Q98" s="163">
        <v>0</v>
      </c>
      <c r="R98" s="164">
        <v>11302.62183</v>
      </c>
      <c r="S98" s="7"/>
      <c r="T98" s="7"/>
      <c r="U98" s="7"/>
      <c r="V98" s="7"/>
      <c r="W98" s="7"/>
      <c r="X98" s="7"/>
      <c r="Y98" s="7"/>
      <c r="Z98" s="7"/>
      <c r="AA98" s="7"/>
      <c r="AB98" s="7"/>
    </row>
    <row r="99" spans="1:28" ht="13.2">
      <c r="A99" s="165"/>
      <c r="B99" s="165"/>
      <c r="C99" s="161" t="s">
        <v>211</v>
      </c>
      <c r="D99" s="161" t="s">
        <v>19</v>
      </c>
      <c r="E99" s="161">
        <v>147</v>
      </c>
      <c r="F99" s="162">
        <v>0</v>
      </c>
      <c r="G99" s="163">
        <v>0</v>
      </c>
      <c r="H99" s="163">
        <v>0</v>
      </c>
      <c r="I99" s="163">
        <v>989.74343999999996</v>
      </c>
      <c r="J99" s="163">
        <v>16.972380000000001</v>
      </c>
      <c r="K99" s="163">
        <v>1006.7158199999999</v>
      </c>
      <c r="L99" s="163">
        <v>4925.8201799999997</v>
      </c>
      <c r="M99" s="163">
        <v>0.43817</v>
      </c>
      <c r="N99" s="163">
        <v>4926.2583500000001</v>
      </c>
      <c r="O99" s="163">
        <v>5932.9741699999995</v>
      </c>
      <c r="P99" s="163">
        <v>19303.084010000002</v>
      </c>
      <c r="Q99" s="163">
        <v>0</v>
      </c>
      <c r="R99" s="164">
        <v>19303.084010000002</v>
      </c>
      <c r="S99" s="7"/>
      <c r="T99" s="7"/>
      <c r="U99" s="7"/>
      <c r="V99" s="7"/>
      <c r="W99" s="7"/>
      <c r="X99" s="7"/>
      <c r="Y99" s="7"/>
      <c r="Z99" s="7"/>
      <c r="AA99" s="7"/>
      <c r="AB99" s="7"/>
    </row>
    <row r="100" spans="1:28" ht="13.2">
      <c r="A100" s="165"/>
      <c r="B100" s="161" t="s">
        <v>20</v>
      </c>
      <c r="C100" s="161" t="s">
        <v>212</v>
      </c>
      <c r="D100" s="161" t="s">
        <v>212</v>
      </c>
      <c r="E100" s="161">
        <v>60</v>
      </c>
      <c r="F100" s="162">
        <v>0</v>
      </c>
      <c r="G100" s="163">
        <v>0</v>
      </c>
      <c r="H100" s="163">
        <v>0</v>
      </c>
      <c r="I100" s="163">
        <v>1646.81917</v>
      </c>
      <c r="J100" s="163">
        <v>0.19893</v>
      </c>
      <c r="K100" s="163">
        <v>1647.0181</v>
      </c>
      <c r="L100" s="163">
        <v>2338.6300299999998</v>
      </c>
      <c r="M100" s="163">
        <v>0</v>
      </c>
      <c r="N100" s="163">
        <v>2338.6300299999998</v>
      </c>
      <c r="O100" s="163">
        <v>3985.64813</v>
      </c>
      <c r="P100" s="163">
        <v>9306.6117799999993</v>
      </c>
      <c r="Q100" s="163">
        <v>0</v>
      </c>
      <c r="R100" s="164">
        <v>9306.6117799999993</v>
      </c>
      <c r="S100" s="7"/>
      <c r="T100" s="7"/>
      <c r="U100" s="7"/>
      <c r="V100" s="7"/>
      <c r="W100" s="7"/>
      <c r="X100" s="7"/>
      <c r="Y100" s="7"/>
      <c r="Z100" s="7"/>
      <c r="AA100" s="7"/>
      <c r="AB100" s="7"/>
    </row>
    <row r="101" spans="1:28" ht="13.2">
      <c r="A101" s="165"/>
      <c r="B101" s="165"/>
      <c r="C101" s="165"/>
      <c r="D101" s="161" t="s">
        <v>213</v>
      </c>
      <c r="E101" s="161">
        <v>69</v>
      </c>
      <c r="F101" s="162">
        <v>0</v>
      </c>
      <c r="G101" s="163">
        <v>0</v>
      </c>
      <c r="H101" s="163">
        <v>0</v>
      </c>
      <c r="I101" s="163">
        <v>2786.6712599999996</v>
      </c>
      <c r="J101" s="163">
        <v>1.477E-2</v>
      </c>
      <c r="K101" s="163">
        <v>2786.6860299999998</v>
      </c>
      <c r="L101" s="163">
        <v>1004.47788</v>
      </c>
      <c r="M101" s="163">
        <v>0</v>
      </c>
      <c r="N101" s="163">
        <v>1004.47788</v>
      </c>
      <c r="O101" s="163">
        <v>3791.1639100000002</v>
      </c>
      <c r="P101" s="163">
        <v>31174.007559999998</v>
      </c>
      <c r="Q101" s="163">
        <v>0</v>
      </c>
      <c r="R101" s="164">
        <v>31174.007559999998</v>
      </c>
      <c r="S101" s="7"/>
      <c r="T101" s="7"/>
      <c r="U101" s="7"/>
      <c r="V101" s="7"/>
      <c r="W101" s="7"/>
      <c r="X101" s="7"/>
      <c r="Y101" s="7"/>
      <c r="Z101" s="7"/>
      <c r="AA101" s="7"/>
      <c r="AB101" s="7"/>
    </row>
    <row r="102" spans="1:28" ht="13.2">
      <c r="A102" s="165"/>
      <c r="B102" s="165"/>
      <c r="C102" s="165"/>
      <c r="D102" s="161" t="s">
        <v>214</v>
      </c>
      <c r="E102" s="161">
        <v>61</v>
      </c>
      <c r="F102" s="162">
        <v>0</v>
      </c>
      <c r="G102" s="163">
        <v>0</v>
      </c>
      <c r="H102" s="163">
        <v>0</v>
      </c>
      <c r="I102" s="163">
        <v>1616.4272900000001</v>
      </c>
      <c r="J102" s="163">
        <v>1.1028099999999998</v>
      </c>
      <c r="K102" s="163">
        <v>1617.5301000000002</v>
      </c>
      <c r="L102" s="163">
        <v>2047.4556399999999</v>
      </c>
      <c r="M102" s="163">
        <v>0</v>
      </c>
      <c r="N102" s="163">
        <v>2047.4556399999999</v>
      </c>
      <c r="O102" s="163">
        <v>3664.9857400000001</v>
      </c>
      <c r="P102" s="163">
        <v>13863.0882</v>
      </c>
      <c r="Q102" s="163">
        <v>0</v>
      </c>
      <c r="R102" s="164">
        <v>13863.0882</v>
      </c>
      <c r="S102" s="7"/>
      <c r="T102" s="7"/>
      <c r="U102" s="7"/>
      <c r="V102" s="7"/>
      <c r="W102" s="7"/>
      <c r="X102" s="7"/>
      <c r="Y102" s="7"/>
      <c r="Z102" s="7"/>
      <c r="AA102" s="7"/>
      <c r="AB102" s="7"/>
    </row>
    <row r="103" spans="1:28" ht="13.2">
      <c r="A103" s="165"/>
      <c r="B103" s="165"/>
      <c r="C103" s="161" t="s">
        <v>20</v>
      </c>
      <c r="D103" s="161" t="s">
        <v>215</v>
      </c>
      <c r="E103" s="161">
        <v>12</v>
      </c>
      <c r="F103" s="162">
        <v>0</v>
      </c>
      <c r="G103" s="163">
        <v>0</v>
      </c>
      <c r="H103" s="163">
        <v>0</v>
      </c>
      <c r="I103" s="163">
        <v>5182.1889700000002</v>
      </c>
      <c r="J103" s="163">
        <v>31.250040000000002</v>
      </c>
      <c r="K103" s="163">
        <v>5213.4390100000001</v>
      </c>
      <c r="L103" s="163">
        <v>11767.173699999999</v>
      </c>
      <c r="M103" s="163">
        <v>0</v>
      </c>
      <c r="N103" s="163">
        <v>11767.173699999999</v>
      </c>
      <c r="O103" s="163">
        <v>16980.612710000001</v>
      </c>
      <c r="P103" s="163">
        <v>23707.1371</v>
      </c>
      <c r="Q103" s="163">
        <v>0</v>
      </c>
      <c r="R103" s="164">
        <v>23707.1371</v>
      </c>
      <c r="S103" s="7"/>
      <c r="T103" s="7"/>
      <c r="U103" s="7"/>
      <c r="V103" s="7"/>
      <c r="W103" s="7"/>
      <c r="X103" s="7"/>
      <c r="Y103" s="7"/>
      <c r="Z103" s="7"/>
      <c r="AA103" s="7"/>
      <c r="AB103" s="7"/>
    </row>
    <row r="104" spans="1:28" ht="13.2">
      <c r="A104" s="165"/>
      <c r="B104" s="161" t="s">
        <v>21</v>
      </c>
      <c r="C104" s="161" t="s">
        <v>216</v>
      </c>
      <c r="D104" s="161" t="s">
        <v>217</v>
      </c>
      <c r="E104" s="161">
        <v>94</v>
      </c>
      <c r="F104" s="162">
        <v>0</v>
      </c>
      <c r="G104" s="163">
        <v>0</v>
      </c>
      <c r="H104" s="163">
        <v>0</v>
      </c>
      <c r="I104" s="163">
        <v>0</v>
      </c>
      <c r="J104" s="163">
        <v>0</v>
      </c>
      <c r="K104" s="163">
        <v>0</v>
      </c>
      <c r="L104" s="163">
        <v>0</v>
      </c>
      <c r="M104" s="163">
        <v>0</v>
      </c>
      <c r="N104" s="163">
        <v>0</v>
      </c>
      <c r="O104" s="163">
        <v>0</v>
      </c>
      <c r="P104" s="163">
        <v>4.2401999999999997</v>
      </c>
      <c r="Q104" s="163">
        <v>0</v>
      </c>
      <c r="R104" s="164">
        <v>4.2401999999999997</v>
      </c>
      <c r="S104" s="7"/>
      <c r="T104" s="7"/>
      <c r="U104" s="7"/>
      <c r="V104" s="7"/>
      <c r="W104" s="7"/>
      <c r="X104" s="7"/>
      <c r="Y104" s="7"/>
      <c r="Z104" s="7"/>
      <c r="AA104" s="7"/>
      <c r="AB104" s="7"/>
    </row>
    <row r="105" spans="1:28" ht="13.2">
      <c r="A105" s="165"/>
      <c r="B105" s="165"/>
      <c r="C105" s="161" t="s">
        <v>218</v>
      </c>
      <c r="D105" s="161" t="s">
        <v>219</v>
      </c>
      <c r="E105" s="161">
        <v>196</v>
      </c>
      <c r="F105" s="162">
        <v>0</v>
      </c>
      <c r="G105" s="163">
        <v>0</v>
      </c>
      <c r="H105" s="163">
        <v>0</v>
      </c>
      <c r="I105" s="163">
        <v>334.49458000000004</v>
      </c>
      <c r="J105" s="163">
        <v>1.8380000000000001E-2</v>
      </c>
      <c r="K105" s="163">
        <v>334.51296000000002</v>
      </c>
      <c r="L105" s="163">
        <v>1533.10114</v>
      </c>
      <c r="M105" s="163">
        <v>0</v>
      </c>
      <c r="N105" s="163">
        <v>1533.10114</v>
      </c>
      <c r="O105" s="163">
        <v>1867.6141</v>
      </c>
      <c r="P105" s="163">
        <v>9746.9142699999993</v>
      </c>
      <c r="Q105" s="163">
        <v>0</v>
      </c>
      <c r="R105" s="164">
        <v>9746.9142699999993</v>
      </c>
      <c r="S105" s="7"/>
      <c r="T105" s="7"/>
      <c r="U105" s="7"/>
      <c r="V105" s="7"/>
      <c r="W105" s="7"/>
      <c r="X105" s="7"/>
      <c r="Y105" s="7"/>
      <c r="Z105" s="7"/>
      <c r="AA105" s="7"/>
      <c r="AB105" s="7"/>
    </row>
    <row r="106" spans="1:28" ht="13.2">
      <c r="A106" s="165"/>
      <c r="B106" s="165"/>
      <c r="C106" s="165"/>
      <c r="D106" s="161" t="s">
        <v>218</v>
      </c>
      <c r="E106" s="161">
        <v>210</v>
      </c>
      <c r="F106" s="162">
        <v>0</v>
      </c>
      <c r="G106" s="163">
        <v>0</v>
      </c>
      <c r="H106" s="163">
        <v>0</v>
      </c>
      <c r="I106" s="163">
        <v>566.53663000000006</v>
      </c>
      <c r="J106" s="163">
        <v>7.8090000000000007E-2</v>
      </c>
      <c r="K106" s="163">
        <v>566.61471999999992</v>
      </c>
      <c r="L106" s="163">
        <v>620.05799999999999</v>
      </c>
      <c r="M106" s="163">
        <v>0</v>
      </c>
      <c r="N106" s="163">
        <v>620.05799999999999</v>
      </c>
      <c r="O106" s="163">
        <v>1186.67272</v>
      </c>
      <c r="P106" s="163">
        <v>17693.561510000003</v>
      </c>
      <c r="Q106" s="163">
        <v>0</v>
      </c>
      <c r="R106" s="164">
        <v>17693.561510000003</v>
      </c>
      <c r="S106" s="7"/>
      <c r="T106" s="7"/>
      <c r="U106" s="7"/>
      <c r="V106" s="7"/>
      <c r="W106" s="7"/>
      <c r="X106" s="7"/>
      <c r="Y106" s="7"/>
      <c r="Z106" s="7"/>
      <c r="AA106" s="7"/>
      <c r="AB106" s="7"/>
    </row>
    <row r="107" spans="1:28" ht="13.2">
      <c r="A107" s="165"/>
      <c r="B107" s="165"/>
      <c r="C107" s="161" t="s">
        <v>220</v>
      </c>
      <c r="D107" s="161" t="s">
        <v>221</v>
      </c>
      <c r="E107" s="161">
        <v>205</v>
      </c>
      <c r="F107" s="162">
        <v>0</v>
      </c>
      <c r="G107" s="163">
        <v>0</v>
      </c>
      <c r="H107" s="163">
        <v>0</v>
      </c>
      <c r="I107" s="163">
        <v>609.26873999999998</v>
      </c>
      <c r="J107" s="163">
        <v>4.4000000000000002E-4</v>
      </c>
      <c r="K107" s="163">
        <v>609.26918000000001</v>
      </c>
      <c r="L107" s="163">
        <v>1907.3857499999999</v>
      </c>
      <c r="M107" s="163">
        <v>0</v>
      </c>
      <c r="N107" s="163">
        <v>1907.3857499999999</v>
      </c>
      <c r="O107" s="163">
        <v>2516.6549300000001</v>
      </c>
      <c r="P107" s="163">
        <v>21436.174320000002</v>
      </c>
      <c r="Q107" s="163">
        <v>0</v>
      </c>
      <c r="R107" s="164">
        <v>21436.174320000002</v>
      </c>
      <c r="S107" s="7"/>
      <c r="T107" s="7"/>
      <c r="U107" s="7"/>
      <c r="V107" s="7"/>
      <c r="W107" s="7"/>
      <c r="X107" s="7"/>
      <c r="Y107" s="7"/>
      <c r="Z107" s="7"/>
      <c r="AA107" s="7"/>
      <c r="AB107" s="7"/>
    </row>
    <row r="108" spans="1:28" ht="13.2">
      <c r="A108" s="165"/>
      <c r="B108" s="165"/>
      <c r="C108" s="161" t="s">
        <v>222</v>
      </c>
      <c r="D108" s="161" t="s">
        <v>222</v>
      </c>
      <c r="E108" s="161">
        <v>170</v>
      </c>
      <c r="F108" s="162">
        <v>0</v>
      </c>
      <c r="G108" s="163">
        <v>0</v>
      </c>
      <c r="H108" s="163">
        <v>0</v>
      </c>
      <c r="I108" s="163">
        <v>1001.56249</v>
      </c>
      <c r="J108" s="163">
        <v>4.7229999999999994E-2</v>
      </c>
      <c r="K108" s="163">
        <v>1001.6097199999999</v>
      </c>
      <c r="L108" s="163">
        <v>2357.77045</v>
      </c>
      <c r="M108" s="163">
        <v>10.04914</v>
      </c>
      <c r="N108" s="163">
        <v>2367.8195900000001</v>
      </c>
      <c r="O108" s="163">
        <v>3369.42931</v>
      </c>
      <c r="P108" s="163">
        <v>13890.60699</v>
      </c>
      <c r="Q108" s="163">
        <v>0</v>
      </c>
      <c r="R108" s="164">
        <v>13890.60699</v>
      </c>
      <c r="S108" s="7"/>
      <c r="T108" s="7"/>
      <c r="U108" s="7"/>
      <c r="V108" s="7"/>
      <c r="W108" s="7"/>
      <c r="X108" s="7"/>
      <c r="Y108" s="7"/>
      <c r="Z108" s="7"/>
      <c r="AA108" s="7"/>
      <c r="AB108" s="7"/>
    </row>
    <row r="109" spans="1:28" ht="13.2">
      <c r="A109" s="165"/>
      <c r="B109" s="165"/>
      <c r="C109" s="161" t="s">
        <v>21</v>
      </c>
      <c r="D109" s="161" t="s">
        <v>223</v>
      </c>
      <c r="E109" s="161">
        <v>214</v>
      </c>
      <c r="F109" s="162">
        <v>0</v>
      </c>
      <c r="G109" s="163">
        <v>0</v>
      </c>
      <c r="H109" s="163">
        <v>0</v>
      </c>
      <c r="I109" s="163">
        <v>719.69267000000002</v>
      </c>
      <c r="J109" s="163">
        <v>0</v>
      </c>
      <c r="K109" s="163">
        <v>719.69267000000002</v>
      </c>
      <c r="L109" s="163">
        <v>370.12170000000003</v>
      </c>
      <c r="M109" s="163">
        <v>0.61924000000000001</v>
      </c>
      <c r="N109" s="163">
        <v>370.74094000000002</v>
      </c>
      <c r="O109" s="163">
        <v>1090.43361</v>
      </c>
      <c r="P109" s="163">
        <v>17018.294109999999</v>
      </c>
      <c r="Q109" s="163">
        <v>0</v>
      </c>
      <c r="R109" s="164">
        <v>17018.294109999999</v>
      </c>
      <c r="S109" s="7"/>
      <c r="T109" s="7"/>
      <c r="U109" s="7"/>
      <c r="V109" s="7"/>
      <c r="W109" s="7"/>
      <c r="X109" s="7"/>
      <c r="Y109" s="7"/>
      <c r="Z109" s="7"/>
      <c r="AA109" s="7"/>
      <c r="AB109" s="7"/>
    </row>
    <row r="110" spans="1:28" ht="13.2">
      <c r="A110" s="165"/>
      <c r="B110" s="165"/>
      <c r="C110" s="165"/>
      <c r="D110" s="161" t="s">
        <v>21</v>
      </c>
      <c r="E110" s="161">
        <v>81</v>
      </c>
      <c r="F110" s="162">
        <v>0</v>
      </c>
      <c r="G110" s="163">
        <v>0</v>
      </c>
      <c r="H110" s="163">
        <v>0</v>
      </c>
      <c r="I110" s="163">
        <v>1283.4636399999999</v>
      </c>
      <c r="J110" s="163">
        <v>4.3172199999999998</v>
      </c>
      <c r="K110" s="163">
        <v>1287.7808600000001</v>
      </c>
      <c r="L110" s="163">
        <v>9326.1382300000005</v>
      </c>
      <c r="M110" s="163">
        <v>139.52375000000001</v>
      </c>
      <c r="N110" s="163">
        <v>9465.6619800000008</v>
      </c>
      <c r="O110" s="163">
        <v>10753.44284</v>
      </c>
      <c r="P110" s="163">
        <v>20013.455999999998</v>
      </c>
      <c r="Q110" s="163">
        <v>0</v>
      </c>
      <c r="R110" s="164">
        <v>20013.455999999998</v>
      </c>
      <c r="S110" s="7"/>
      <c r="T110" s="7"/>
      <c r="U110" s="7"/>
      <c r="V110" s="7"/>
      <c r="W110" s="7"/>
      <c r="X110" s="7"/>
      <c r="Y110" s="7"/>
      <c r="Z110" s="7"/>
      <c r="AA110" s="7"/>
      <c r="AB110" s="7"/>
    </row>
    <row r="111" spans="1:28" ht="13.2">
      <c r="A111" s="165"/>
      <c r="B111" s="165"/>
      <c r="C111" s="165"/>
      <c r="D111" s="161" t="s">
        <v>224</v>
      </c>
      <c r="E111" s="161">
        <v>168</v>
      </c>
      <c r="F111" s="162">
        <v>0</v>
      </c>
      <c r="G111" s="163">
        <v>0</v>
      </c>
      <c r="H111" s="163">
        <v>0</v>
      </c>
      <c r="I111" s="163">
        <v>904.25968999999998</v>
      </c>
      <c r="J111" s="163">
        <v>0.10986</v>
      </c>
      <c r="K111" s="163">
        <v>904.36955</v>
      </c>
      <c r="L111" s="163">
        <v>1672.5602200000001</v>
      </c>
      <c r="M111" s="163">
        <v>0</v>
      </c>
      <c r="N111" s="163">
        <v>1672.5602200000001</v>
      </c>
      <c r="O111" s="163">
        <v>2576.9297700000002</v>
      </c>
      <c r="P111" s="163">
        <v>39886.543920000004</v>
      </c>
      <c r="Q111" s="163">
        <v>0</v>
      </c>
      <c r="R111" s="164">
        <v>39886.543920000004</v>
      </c>
      <c r="S111" s="7"/>
      <c r="T111" s="7"/>
      <c r="U111" s="7"/>
      <c r="V111" s="7"/>
      <c r="W111" s="7"/>
      <c r="X111" s="7"/>
      <c r="Y111" s="7"/>
      <c r="Z111" s="7"/>
      <c r="AA111" s="7"/>
      <c r="AB111" s="7"/>
    </row>
    <row r="112" spans="1:28" ht="13.2">
      <c r="A112" s="165"/>
      <c r="B112" s="165"/>
      <c r="C112" s="161" t="s">
        <v>225</v>
      </c>
      <c r="D112" s="161" t="s">
        <v>225</v>
      </c>
      <c r="E112" s="161">
        <v>169</v>
      </c>
      <c r="F112" s="162">
        <v>0</v>
      </c>
      <c r="G112" s="163">
        <v>0</v>
      </c>
      <c r="H112" s="163">
        <v>0</v>
      </c>
      <c r="I112" s="163">
        <v>1121.0616100000002</v>
      </c>
      <c r="J112" s="163">
        <v>2.0394899999999998</v>
      </c>
      <c r="K112" s="163">
        <v>1123.1011000000001</v>
      </c>
      <c r="L112" s="163">
        <v>1139.58186</v>
      </c>
      <c r="M112" s="163">
        <v>13.56123</v>
      </c>
      <c r="N112" s="163">
        <v>1153.14309</v>
      </c>
      <c r="O112" s="163">
        <v>2276.2441899999999</v>
      </c>
      <c r="P112" s="163">
        <v>17793.15179</v>
      </c>
      <c r="Q112" s="163">
        <v>0</v>
      </c>
      <c r="R112" s="164">
        <v>17793.15179</v>
      </c>
      <c r="S112" s="7"/>
      <c r="T112" s="7"/>
      <c r="U112" s="7"/>
      <c r="V112" s="7"/>
      <c r="W112" s="7"/>
      <c r="X112" s="7"/>
      <c r="Y112" s="7"/>
      <c r="Z112" s="7"/>
      <c r="AA112" s="7"/>
      <c r="AB112" s="7"/>
    </row>
    <row r="113" spans="1:28" ht="13.2">
      <c r="A113" s="165"/>
      <c r="B113" s="165"/>
      <c r="C113" s="161" t="s">
        <v>226</v>
      </c>
      <c r="D113" s="161" t="s">
        <v>226</v>
      </c>
      <c r="E113" s="161">
        <v>83</v>
      </c>
      <c r="F113" s="162">
        <v>0</v>
      </c>
      <c r="G113" s="163">
        <v>0</v>
      </c>
      <c r="H113" s="163">
        <v>0</v>
      </c>
      <c r="I113" s="163">
        <v>1437.7211399999999</v>
      </c>
      <c r="J113" s="163">
        <v>0.57203999999999999</v>
      </c>
      <c r="K113" s="163">
        <v>1438.2931799999999</v>
      </c>
      <c r="L113" s="163">
        <v>7363.9104800000005</v>
      </c>
      <c r="M113" s="163">
        <v>14.470750000000001</v>
      </c>
      <c r="N113" s="163">
        <v>7378.3812300000009</v>
      </c>
      <c r="O113" s="163">
        <v>8816.6744099999996</v>
      </c>
      <c r="P113" s="163">
        <v>36870.392599999999</v>
      </c>
      <c r="Q113" s="163">
        <v>0</v>
      </c>
      <c r="R113" s="164">
        <v>36870.392599999999</v>
      </c>
      <c r="S113" s="7"/>
      <c r="T113" s="7"/>
      <c r="U113" s="7"/>
      <c r="V113" s="7"/>
      <c r="W113" s="7"/>
      <c r="X113" s="7"/>
      <c r="Y113" s="7"/>
      <c r="Z113" s="7"/>
      <c r="AA113" s="7"/>
      <c r="AB113" s="7"/>
    </row>
    <row r="114" spans="1:28" ht="13.2">
      <c r="A114" s="165"/>
      <c r="B114" s="161" t="s">
        <v>22</v>
      </c>
      <c r="C114" s="161" t="s">
        <v>22</v>
      </c>
      <c r="D114" s="161" t="s">
        <v>22</v>
      </c>
      <c r="E114" s="161">
        <v>187</v>
      </c>
      <c r="F114" s="162">
        <v>0</v>
      </c>
      <c r="G114" s="163">
        <v>0</v>
      </c>
      <c r="H114" s="163">
        <v>0</v>
      </c>
      <c r="I114" s="163">
        <v>779.12575000000004</v>
      </c>
      <c r="J114" s="163">
        <v>1.01383</v>
      </c>
      <c r="K114" s="163">
        <v>780.13957999999991</v>
      </c>
      <c r="L114" s="163">
        <v>1011.86148</v>
      </c>
      <c r="M114" s="163">
        <v>0</v>
      </c>
      <c r="N114" s="163">
        <v>1011.86148</v>
      </c>
      <c r="O114" s="163">
        <v>1792.0010600000001</v>
      </c>
      <c r="P114" s="163">
        <v>18350.893539999997</v>
      </c>
      <c r="Q114" s="163">
        <v>0</v>
      </c>
      <c r="R114" s="164">
        <v>18350.893539999997</v>
      </c>
      <c r="S114" s="7"/>
      <c r="T114" s="7"/>
      <c r="U114" s="7"/>
      <c r="V114" s="7"/>
      <c r="W114" s="7"/>
      <c r="X114" s="7"/>
      <c r="Y114" s="7"/>
      <c r="Z114" s="7"/>
      <c r="AA114" s="7"/>
      <c r="AB114" s="7"/>
    </row>
    <row r="115" spans="1:28" ht="13.2">
      <c r="A115" s="165"/>
      <c r="B115" s="165"/>
      <c r="C115" s="161" t="s">
        <v>227</v>
      </c>
      <c r="D115" s="161" t="s">
        <v>228</v>
      </c>
      <c r="E115" s="161">
        <v>173</v>
      </c>
      <c r="F115" s="162">
        <v>0</v>
      </c>
      <c r="G115" s="163">
        <v>0</v>
      </c>
      <c r="H115" s="163">
        <v>0</v>
      </c>
      <c r="I115" s="163">
        <v>1036.87914</v>
      </c>
      <c r="J115" s="163">
        <v>0.89688999999999997</v>
      </c>
      <c r="K115" s="163">
        <v>1037.77603</v>
      </c>
      <c r="L115" s="163">
        <v>977.82628</v>
      </c>
      <c r="M115" s="163">
        <v>0</v>
      </c>
      <c r="N115" s="163">
        <v>977.82628</v>
      </c>
      <c r="O115" s="163">
        <v>2015.60231</v>
      </c>
      <c r="P115" s="163">
        <v>40176.048950000004</v>
      </c>
      <c r="Q115" s="163">
        <v>0</v>
      </c>
      <c r="R115" s="164">
        <v>40176.048950000004</v>
      </c>
      <c r="S115" s="7"/>
      <c r="T115" s="7"/>
      <c r="U115" s="7"/>
      <c r="V115" s="7"/>
      <c r="W115" s="7"/>
      <c r="X115" s="7"/>
      <c r="Y115" s="7"/>
      <c r="Z115" s="7"/>
      <c r="AA115" s="7"/>
      <c r="AB115" s="7"/>
    </row>
    <row r="116" spans="1:28" ht="13.2">
      <c r="A116" s="165"/>
      <c r="B116" s="165"/>
      <c r="C116" s="165"/>
      <c r="D116" s="165"/>
      <c r="E116" s="167">
        <v>222</v>
      </c>
      <c r="F116" s="168">
        <v>0</v>
      </c>
      <c r="G116" s="119">
        <v>0</v>
      </c>
      <c r="H116" s="119">
        <v>0</v>
      </c>
      <c r="I116" s="119">
        <v>635.56830000000002</v>
      </c>
      <c r="J116" s="119">
        <v>2.4809999999999999E-2</v>
      </c>
      <c r="K116" s="119">
        <v>635.59311000000002</v>
      </c>
      <c r="L116" s="119">
        <v>580.18568999999991</v>
      </c>
      <c r="M116" s="119">
        <v>0</v>
      </c>
      <c r="N116" s="119">
        <v>580.18568999999991</v>
      </c>
      <c r="O116" s="119">
        <v>1215.7788</v>
      </c>
      <c r="P116" s="119">
        <v>12105.32423</v>
      </c>
      <c r="Q116" s="119">
        <v>0</v>
      </c>
      <c r="R116" s="169">
        <v>12105.32423</v>
      </c>
      <c r="S116" s="7"/>
      <c r="T116" s="7"/>
      <c r="U116" s="7"/>
      <c r="V116" s="7"/>
      <c r="W116" s="7"/>
      <c r="X116" s="7"/>
      <c r="Y116" s="7"/>
      <c r="Z116" s="7"/>
      <c r="AA116" s="7"/>
      <c r="AB116" s="7"/>
    </row>
    <row r="117" spans="1:28" ht="13.2">
      <c r="A117" s="165"/>
      <c r="B117" s="161" t="s">
        <v>229</v>
      </c>
      <c r="C117" s="161" t="s">
        <v>230</v>
      </c>
      <c r="D117" s="161" t="s">
        <v>230</v>
      </c>
      <c r="E117" s="161">
        <v>204</v>
      </c>
      <c r="F117" s="162">
        <v>0</v>
      </c>
      <c r="G117" s="163">
        <v>0</v>
      </c>
      <c r="H117" s="163">
        <v>0</v>
      </c>
      <c r="I117" s="163">
        <v>1388.80279</v>
      </c>
      <c r="J117" s="163">
        <v>8.8000000000000003E-4</v>
      </c>
      <c r="K117" s="163">
        <v>1388.80367</v>
      </c>
      <c r="L117" s="163">
        <v>1023.48672</v>
      </c>
      <c r="M117" s="163">
        <v>0</v>
      </c>
      <c r="N117" s="163">
        <v>1023.48672</v>
      </c>
      <c r="O117" s="163">
        <v>2412.2903900000001</v>
      </c>
      <c r="P117" s="163">
        <v>26121.49495</v>
      </c>
      <c r="Q117" s="163">
        <v>0</v>
      </c>
      <c r="R117" s="164">
        <v>26121.49495</v>
      </c>
      <c r="S117" s="7"/>
      <c r="T117" s="7"/>
      <c r="U117" s="7"/>
      <c r="V117" s="7"/>
      <c r="W117" s="7"/>
      <c r="X117" s="7"/>
      <c r="Y117" s="7"/>
      <c r="Z117" s="7"/>
      <c r="AA117" s="7"/>
      <c r="AB117" s="7"/>
    </row>
    <row r="118" spans="1:28" ht="13.2">
      <c r="A118" s="165"/>
      <c r="B118" s="165"/>
      <c r="C118" s="161" t="s">
        <v>231</v>
      </c>
      <c r="D118" s="161" t="s">
        <v>232</v>
      </c>
      <c r="E118" s="161">
        <v>225</v>
      </c>
      <c r="F118" s="162">
        <v>0</v>
      </c>
      <c r="G118" s="163">
        <v>0</v>
      </c>
      <c r="H118" s="163">
        <v>0</v>
      </c>
      <c r="I118" s="163">
        <v>1284.6760900000002</v>
      </c>
      <c r="J118" s="163">
        <v>0</v>
      </c>
      <c r="K118" s="163">
        <v>1284.6760900000002</v>
      </c>
      <c r="L118" s="163">
        <v>275.65896000000004</v>
      </c>
      <c r="M118" s="163">
        <v>0</v>
      </c>
      <c r="N118" s="163">
        <v>275.65896000000004</v>
      </c>
      <c r="O118" s="163">
        <v>1560.3350500000001</v>
      </c>
      <c r="P118" s="163">
        <v>3605.7991200000001</v>
      </c>
      <c r="Q118" s="163">
        <v>0</v>
      </c>
      <c r="R118" s="164">
        <v>3605.7991200000001</v>
      </c>
      <c r="S118" s="7"/>
      <c r="T118" s="7"/>
      <c r="U118" s="7"/>
      <c r="V118" s="7"/>
      <c r="W118" s="7"/>
      <c r="X118" s="7"/>
      <c r="Y118" s="7"/>
      <c r="Z118" s="7"/>
      <c r="AA118" s="7"/>
      <c r="AB118" s="7"/>
    </row>
    <row r="119" spans="1:28" ht="13.2">
      <c r="A119" s="165"/>
      <c r="B119" s="165"/>
      <c r="C119" s="161" t="s">
        <v>229</v>
      </c>
      <c r="D119" s="161" t="s">
        <v>233</v>
      </c>
      <c r="E119" s="161">
        <v>186</v>
      </c>
      <c r="F119" s="162">
        <v>0</v>
      </c>
      <c r="G119" s="163">
        <v>0</v>
      </c>
      <c r="H119" s="163">
        <v>0</v>
      </c>
      <c r="I119" s="163">
        <v>1791.3136999999999</v>
      </c>
      <c r="J119" s="163">
        <v>0.77481</v>
      </c>
      <c r="K119" s="163">
        <v>1792.08851</v>
      </c>
      <c r="L119" s="163">
        <v>4373.3483900000001</v>
      </c>
      <c r="M119" s="163">
        <v>6.3237899999999998</v>
      </c>
      <c r="N119" s="163">
        <v>4379.6721799999996</v>
      </c>
      <c r="O119" s="163">
        <v>6171.7606900000001</v>
      </c>
      <c r="P119" s="163">
        <v>45462.564570000002</v>
      </c>
      <c r="Q119" s="163">
        <v>0</v>
      </c>
      <c r="R119" s="164">
        <v>45462.564570000002</v>
      </c>
      <c r="S119" s="7"/>
      <c r="T119" s="7"/>
      <c r="U119" s="7"/>
      <c r="V119" s="7"/>
      <c r="W119" s="7"/>
      <c r="X119" s="7"/>
      <c r="Y119" s="7"/>
      <c r="Z119" s="7"/>
      <c r="AA119" s="7"/>
      <c r="AB119" s="7"/>
    </row>
    <row r="120" spans="1:28" ht="13.2">
      <c r="A120" s="165"/>
      <c r="B120" s="161" t="s">
        <v>24</v>
      </c>
      <c r="C120" s="161" t="s">
        <v>24</v>
      </c>
      <c r="D120" s="161" t="s">
        <v>234</v>
      </c>
      <c r="E120" s="161">
        <v>149</v>
      </c>
      <c r="F120" s="162">
        <v>0</v>
      </c>
      <c r="G120" s="163">
        <v>0</v>
      </c>
      <c r="H120" s="163">
        <v>0</v>
      </c>
      <c r="I120" s="163">
        <v>885.55435</v>
      </c>
      <c r="J120" s="163">
        <v>0.90434000000000003</v>
      </c>
      <c r="K120" s="163">
        <v>886.45868999999993</v>
      </c>
      <c r="L120" s="163">
        <v>2181.49863</v>
      </c>
      <c r="M120" s="163">
        <v>2.01E-2</v>
      </c>
      <c r="N120" s="163">
        <v>2181.5187299999998</v>
      </c>
      <c r="O120" s="163">
        <v>3067.9774199999997</v>
      </c>
      <c r="P120" s="163">
        <v>17595.922850000003</v>
      </c>
      <c r="Q120" s="163">
        <v>0</v>
      </c>
      <c r="R120" s="164">
        <v>17595.922850000003</v>
      </c>
      <c r="S120" s="7"/>
      <c r="T120" s="7"/>
      <c r="U120" s="7"/>
      <c r="V120" s="7"/>
      <c r="W120" s="7"/>
      <c r="X120" s="7"/>
      <c r="Y120" s="7"/>
      <c r="Z120" s="7"/>
      <c r="AA120" s="7"/>
      <c r="AB120" s="7"/>
    </row>
    <row r="121" spans="1:28" ht="13.2">
      <c r="A121" s="165"/>
      <c r="B121" s="165"/>
      <c r="C121" s="165"/>
      <c r="D121" s="161" t="s">
        <v>24</v>
      </c>
      <c r="E121" s="161">
        <v>145</v>
      </c>
      <c r="F121" s="162">
        <v>0</v>
      </c>
      <c r="G121" s="163">
        <v>0</v>
      </c>
      <c r="H121" s="163">
        <v>0</v>
      </c>
      <c r="I121" s="163">
        <v>4970.4034099999999</v>
      </c>
      <c r="J121" s="163">
        <v>53.610970000000002</v>
      </c>
      <c r="K121" s="163">
        <v>5024.0143799999996</v>
      </c>
      <c r="L121" s="163">
        <v>17022.293170000001</v>
      </c>
      <c r="M121" s="163">
        <v>107.44895</v>
      </c>
      <c r="N121" s="163">
        <v>17129.742120000003</v>
      </c>
      <c r="O121" s="163">
        <v>22153.7565</v>
      </c>
      <c r="P121" s="163">
        <v>15058.45599</v>
      </c>
      <c r="Q121" s="163">
        <v>0</v>
      </c>
      <c r="R121" s="164">
        <v>15058.45599</v>
      </c>
      <c r="S121" s="7"/>
      <c r="T121" s="7"/>
      <c r="U121" s="7"/>
      <c r="V121" s="7"/>
      <c r="W121" s="7"/>
      <c r="X121" s="7"/>
      <c r="Y121" s="7"/>
      <c r="Z121" s="7"/>
      <c r="AA121" s="7"/>
      <c r="AB121" s="7"/>
    </row>
    <row r="122" spans="1:28" ht="13.2">
      <c r="A122" s="165"/>
      <c r="B122" s="165"/>
      <c r="C122" s="161" t="s">
        <v>235</v>
      </c>
      <c r="D122" s="161" t="s">
        <v>235</v>
      </c>
      <c r="E122" s="161">
        <v>155</v>
      </c>
      <c r="F122" s="162">
        <v>0</v>
      </c>
      <c r="G122" s="163">
        <v>0</v>
      </c>
      <c r="H122" s="163">
        <v>0</v>
      </c>
      <c r="I122" s="163">
        <v>0</v>
      </c>
      <c r="J122" s="163">
        <v>0</v>
      </c>
      <c r="K122" s="163">
        <v>0</v>
      </c>
      <c r="L122" s="163">
        <v>0</v>
      </c>
      <c r="M122" s="163">
        <v>0</v>
      </c>
      <c r="N122" s="163">
        <v>0</v>
      </c>
      <c r="O122" s="163">
        <v>0</v>
      </c>
      <c r="P122" s="163">
        <v>4441.8930999999993</v>
      </c>
      <c r="Q122" s="163">
        <v>0</v>
      </c>
      <c r="R122" s="164">
        <v>4441.8930999999993</v>
      </c>
      <c r="S122" s="7"/>
      <c r="T122" s="7"/>
      <c r="U122" s="7"/>
      <c r="V122" s="7"/>
      <c r="W122" s="7"/>
      <c r="X122" s="7"/>
      <c r="Y122" s="7"/>
      <c r="Z122" s="7"/>
      <c r="AA122" s="7"/>
      <c r="AB122" s="7"/>
    </row>
    <row r="123" spans="1:28" ht="13.2">
      <c r="A123" s="165"/>
      <c r="B123" s="165"/>
      <c r="C123" s="161" t="s">
        <v>236</v>
      </c>
      <c r="D123" s="161" t="s">
        <v>236</v>
      </c>
      <c r="E123" s="161">
        <v>156</v>
      </c>
      <c r="F123" s="162">
        <v>0</v>
      </c>
      <c r="G123" s="163">
        <v>0</v>
      </c>
      <c r="H123" s="163">
        <v>0</v>
      </c>
      <c r="I123" s="163">
        <v>0</v>
      </c>
      <c r="J123" s="163">
        <v>0</v>
      </c>
      <c r="K123" s="163">
        <v>0</v>
      </c>
      <c r="L123" s="163">
        <v>0</v>
      </c>
      <c r="M123" s="163">
        <v>0</v>
      </c>
      <c r="N123" s="163">
        <v>0</v>
      </c>
      <c r="O123" s="163">
        <v>0</v>
      </c>
      <c r="P123" s="163">
        <v>350.09636</v>
      </c>
      <c r="Q123" s="163">
        <v>0</v>
      </c>
      <c r="R123" s="164">
        <v>350.09636</v>
      </c>
      <c r="S123" s="7"/>
      <c r="T123" s="7"/>
      <c r="U123" s="7"/>
      <c r="V123" s="7"/>
      <c r="W123" s="7"/>
      <c r="X123" s="7"/>
      <c r="Y123" s="7"/>
      <c r="Z123" s="7"/>
      <c r="AA123" s="7"/>
      <c r="AB123" s="7"/>
    </row>
    <row r="124" spans="1:28" ht="13.2">
      <c r="A124" s="165"/>
      <c r="B124" s="165"/>
      <c r="C124" s="161" t="s">
        <v>237</v>
      </c>
      <c r="D124" s="161" t="s">
        <v>238</v>
      </c>
      <c r="E124" s="161">
        <v>157</v>
      </c>
      <c r="F124" s="162">
        <v>0</v>
      </c>
      <c r="G124" s="163">
        <v>0</v>
      </c>
      <c r="H124" s="163">
        <v>0</v>
      </c>
      <c r="I124" s="163">
        <v>0</v>
      </c>
      <c r="J124" s="163">
        <v>0</v>
      </c>
      <c r="K124" s="163">
        <v>0</v>
      </c>
      <c r="L124" s="163">
        <v>0</v>
      </c>
      <c r="M124" s="163">
        <v>0</v>
      </c>
      <c r="N124" s="163">
        <v>0</v>
      </c>
      <c r="O124" s="163">
        <v>0</v>
      </c>
      <c r="P124" s="163">
        <v>1755.7436299999999</v>
      </c>
      <c r="Q124" s="163">
        <v>0</v>
      </c>
      <c r="R124" s="164">
        <v>1755.7436299999999</v>
      </c>
      <c r="S124" s="7"/>
      <c r="T124" s="7"/>
      <c r="U124" s="7"/>
      <c r="V124" s="7"/>
      <c r="W124" s="7"/>
      <c r="X124" s="7"/>
      <c r="Y124" s="7"/>
      <c r="Z124" s="7"/>
      <c r="AA124" s="7"/>
      <c r="AB124" s="7"/>
    </row>
    <row r="125" spans="1:28" ht="13.2">
      <c r="A125" s="165"/>
      <c r="B125" s="161" t="s">
        <v>25</v>
      </c>
      <c r="C125" s="161" t="s">
        <v>25</v>
      </c>
      <c r="D125" s="161" t="s">
        <v>25</v>
      </c>
      <c r="E125" s="161">
        <v>85</v>
      </c>
      <c r="F125" s="162">
        <v>0</v>
      </c>
      <c r="G125" s="163">
        <v>0</v>
      </c>
      <c r="H125" s="163">
        <v>0</v>
      </c>
      <c r="I125" s="163">
        <v>955.75729000000001</v>
      </c>
      <c r="J125" s="163">
        <v>4.2545699999999993</v>
      </c>
      <c r="K125" s="163">
        <v>960.01185999999996</v>
      </c>
      <c r="L125" s="163">
        <v>4058.1771899999999</v>
      </c>
      <c r="M125" s="163">
        <v>0</v>
      </c>
      <c r="N125" s="163">
        <v>4058.1771899999999</v>
      </c>
      <c r="O125" s="163">
        <v>5018.18905</v>
      </c>
      <c r="P125" s="163">
        <v>9604.4207699999988</v>
      </c>
      <c r="Q125" s="163">
        <v>0</v>
      </c>
      <c r="R125" s="164">
        <v>9604.4207699999988</v>
      </c>
      <c r="S125" s="7"/>
      <c r="T125" s="7"/>
      <c r="U125" s="7"/>
      <c r="V125" s="7"/>
      <c r="W125" s="7"/>
      <c r="X125" s="7"/>
      <c r="Y125" s="7"/>
      <c r="Z125" s="7"/>
      <c r="AA125" s="7"/>
      <c r="AB125" s="7"/>
    </row>
    <row r="126" spans="1:28" ht="13.2">
      <c r="A126" s="165"/>
      <c r="B126" s="161" t="s">
        <v>26</v>
      </c>
      <c r="C126" s="161" t="s">
        <v>239</v>
      </c>
      <c r="D126" s="161" t="s">
        <v>240</v>
      </c>
      <c r="E126" s="161">
        <v>211</v>
      </c>
      <c r="F126" s="162">
        <v>0</v>
      </c>
      <c r="G126" s="163">
        <v>0</v>
      </c>
      <c r="H126" s="163">
        <v>0</v>
      </c>
      <c r="I126" s="163">
        <v>1215.8679399999999</v>
      </c>
      <c r="J126" s="163">
        <v>3.6749999999999998E-2</v>
      </c>
      <c r="K126" s="163">
        <v>1215.9046899999998</v>
      </c>
      <c r="L126" s="163">
        <v>131.17981</v>
      </c>
      <c r="M126" s="163">
        <v>0</v>
      </c>
      <c r="N126" s="163">
        <v>131.17981</v>
      </c>
      <c r="O126" s="163">
        <v>1347.0844999999999</v>
      </c>
      <c r="P126" s="163">
        <v>18847.789539999998</v>
      </c>
      <c r="Q126" s="163">
        <v>0</v>
      </c>
      <c r="R126" s="164">
        <v>18847.789539999998</v>
      </c>
      <c r="S126" s="7"/>
      <c r="T126" s="7"/>
      <c r="U126" s="7"/>
      <c r="V126" s="7"/>
      <c r="W126" s="7"/>
      <c r="X126" s="7"/>
      <c r="Y126" s="7"/>
      <c r="Z126" s="7"/>
      <c r="AA126" s="7"/>
      <c r="AB126" s="7"/>
    </row>
    <row r="127" spans="1:28" ht="13.2">
      <c r="A127" s="165"/>
      <c r="B127" s="165"/>
      <c r="C127" s="165"/>
      <c r="D127" s="161" t="s">
        <v>241</v>
      </c>
      <c r="E127" s="161">
        <v>7</v>
      </c>
      <c r="F127" s="162">
        <v>0</v>
      </c>
      <c r="G127" s="163">
        <v>0</v>
      </c>
      <c r="H127" s="163">
        <v>0</v>
      </c>
      <c r="I127" s="163">
        <v>4825.60718</v>
      </c>
      <c r="J127" s="163">
        <v>3.7091599999999998</v>
      </c>
      <c r="K127" s="163">
        <v>4829.3163399999994</v>
      </c>
      <c r="L127" s="163">
        <v>5328.0793099999992</v>
      </c>
      <c r="M127" s="163">
        <v>0</v>
      </c>
      <c r="N127" s="163">
        <v>5328.0793099999992</v>
      </c>
      <c r="O127" s="163">
        <v>10157.39565</v>
      </c>
      <c r="P127" s="163">
        <v>38870.494270000003</v>
      </c>
      <c r="Q127" s="163">
        <v>0</v>
      </c>
      <c r="R127" s="164">
        <v>38870.494270000003</v>
      </c>
      <c r="S127" s="7"/>
      <c r="T127" s="7"/>
      <c r="U127" s="7"/>
      <c r="V127" s="7"/>
      <c r="W127" s="7"/>
      <c r="X127" s="7"/>
      <c r="Y127" s="7"/>
      <c r="Z127" s="7"/>
      <c r="AA127" s="7"/>
      <c r="AB127" s="7"/>
    </row>
    <row r="128" spans="1:28" ht="13.2">
      <c r="A128" s="165"/>
      <c r="B128" s="165"/>
      <c r="C128" s="161" t="s">
        <v>242</v>
      </c>
      <c r="D128" s="161" t="s">
        <v>242</v>
      </c>
      <c r="E128" s="161">
        <v>34</v>
      </c>
      <c r="F128" s="162">
        <v>0</v>
      </c>
      <c r="G128" s="163">
        <v>0</v>
      </c>
      <c r="H128" s="163">
        <v>0</v>
      </c>
      <c r="I128" s="163">
        <v>1724.6301000000001</v>
      </c>
      <c r="J128" s="163">
        <v>5.9273899999999999</v>
      </c>
      <c r="K128" s="163">
        <v>1730.5574899999999</v>
      </c>
      <c r="L128" s="163">
        <v>569.18319999999994</v>
      </c>
      <c r="M128" s="163">
        <v>0</v>
      </c>
      <c r="N128" s="163">
        <v>569.18319999999994</v>
      </c>
      <c r="O128" s="163">
        <v>2299.7406900000001</v>
      </c>
      <c r="P128" s="163">
        <v>20525.362109999998</v>
      </c>
      <c r="Q128" s="163">
        <v>0</v>
      </c>
      <c r="R128" s="164">
        <v>20525.362109999998</v>
      </c>
      <c r="S128" s="7"/>
      <c r="T128" s="7"/>
      <c r="U128" s="7"/>
      <c r="V128" s="7"/>
      <c r="W128" s="7"/>
      <c r="X128" s="7"/>
      <c r="Y128" s="7"/>
      <c r="Z128" s="7"/>
      <c r="AA128" s="7"/>
      <c r="AB128" s="7"/>
    </row>
    <row r="129" spans="1:28" ht="13.2">
      <c r="A129" s="161" t="s">
        <v>243</v>
      </c>
      <c r="B129" s="161" t="s">
        <v>2</v>
      </c>
      <c r="C129" s="161" t="s">
        <v>105</v>
      </c>
      <c r="D129" s="161" t="s">
        <v>105</v>
      </c>
      <c r="E129" s="161">
        <v>120</v>
      </c>
      <c r="F129" s="162">
        <v>0</v>
      </c>
      <c r="G129" s="163">
        <v>0</v>
      </c>
      <c r="H129" s="163">
        <v>0</v>
      </c>
      <c r="I129" s="163">
        <v>219.81047000000001</v>
      </c>
      <c r="J129" s="163">
        <v>0</v>
      </c>
      <c r="K129" s="163">
        <v>219.81047000000001</v>
      </c>
      <c r="L129" s="163">
        <v>0</v>
      </c>
      <c r="M129" s="163">
        <v>0</v>
      </c>
      <c r="N129" s="163">
        <v>0</v>
      </c>
      <c r="O129" s="163">
        <v>219.81047000000001</v>
      </c>
      <c r="P129" s="163">
        <v>3015.0433499999999</v>
      </c>
      <c r="Q129" s="163">
        <v>0</v>
      </c>
      <c r="R129" s="164">
        <v>3015.0433499999999</v>
      </c>
      <c r="S129" s="7"/>
      <c r="T129" s="7"/>
      <c r="U129" s="7"/>
      <c r="V129" s="7"/>
      <c r="W129" s="7"/>
      <c r="X129" s="7"/>
      <c r="Y129" s="7"/>
      <c r="Z129" s="7"/>
      <c r="AA129" s="7"/>
      <c r="AB129" s="7"/>
    </row>
    <row r="130" spans="1:28" ht="13.2">
      <c r="A130" s="165"/>
      <c r="B130" s="161" t="s">
        <v>3</v>
      </c>
      <c r="C130" s="161" t="s">
        <v>107</v>
      </c>
      <c r="D130" s="161" t="s">
        <v>107</v>
      </c>
      <c r="E130" s="161">
        <v>4</v>
      </c>
      <c r="F130" s="162">
        <v>0</v>
      </c>
      <c r="G130" s="163">
        <v>0</v>
      </c>
      <c r="H130" s="163">
        <v>0</v>
      </c>
      <c r="I130" s="163">
        <v>53.762529999999998</v>
      </c>
      <c r="J130" s="163">
        <v>0</v>
      </c>
      <c r="K130" s="163">
        <v>53.762529999999998</v>
      </c>
      <c r="L130" s="163">
        <v>0</v>
      </c>
      <c r="M130" s="163">
        <v>0</v>
      </c>
      <c r="N130" s="163">
        <v>0</v>
      </c>
      <c r="O130" s="163">
        <v>53.762529999999998</v>
      </c>
      <c r="P130" s="163">
        <v>4602.4753499999997</v>
      </c>
      <c r="Q130" s="163">
        <v>0</v>
      </c>
      <c r="R130" s="164">
        <v>4602.4753499999997</v>
      </c>
      <c r="S130" s="7"/>
      <c r="T130" s="7"/>
      <c r="U130" s="7"/>
      <c r="V130" s="7"/>
      <c r="W130" s="7"/>
      <c r="X130" s="7"/>
      <c r="Y130" s="7"/>
      <c r="Z130" s="7"/>
      <c r="AA130" s="7"/>
      <c r="AB130" s="7"/>
    </row>
    <row r="131" spans="1:28" ht="13.2">
      <c r="A131" s="165"/>
      <c r="B131" s="165"/>
      <c r="C131" s="165"/>
      <c r="D131" s="165"/>
      <c r="E131" s="167">
        <v>74</v>
      </c>
      <c r="F131" s="168">
        <v>0</v>
      </c>
      <c r="G131" s="119">
        <v>0</v>
      </c>
      <c r="H131" s="119">
        <v>0</v>
      </c>
      <c r="I131" s="119">
        <v>7.0970000000000005E-2</v>
      </c>
      <c r="J131" s="119">
        <v>0</v>
      </c>
      <c r="K131" s="119">
        <v>7.0970000000000005E-2</v>
      </c>
      <c r="L131" s="119">
        <v>0</v>
      </c>
      <c r="M131" s="119">
        <v>0</v>
      </c>
      <c r="N131" s="119">
        <v>0</v>
      </c>
      <c r="O131" s="119">
        <v>7.0970000000000005E-2</v>
      </c>
      <c r="P131" s="119">
        <v>4765.8294000000005</v>
      </c>
      <c r="Q131" s="119">
        <v>0</v>
      </c>
      <c r="R131" s="169">
        <v>4765.8294000000005</v>
      </c>
      <c r="S131" s="7"/>
      <c r="T131" s="7"/>
      <c r="U131" s="7"/>
      <c r="V131" s="7"/>
      <c r="W131" s="7"/>
      <c r="X131" s="7"/>
      <c r="Y131" s="7"/>
      <c r="Z131" s="7"/>
      <c r="AA131" s="7"/>
      <c r="AB131" s="7"/>
    </row>
    <row r="132" spans="1:28" ht="13.2">
      <c r="A132" s="165"/>
      <c r="B132" s="165"/>
      <c r="C132" s="165"/>
      <c r="D132" s="161" t="s">
        <v>244</v>
      </c>
      <c r="E132" s="161">
        <v>197</v>
      </c>
      <c r="F132" s="162">
        <v>0</v>
      </c>
      <c r="G132" s="163">
        <v>0</v>
      </c>
      <c r="H132" s="163">
        <v>0</v>
      </c>
      <c r="I132" s="163">
        <v>4.4999999999999999E-4</v>
      </c>
      <c r="J132" s="163">
        <v>0</v>
      </c>
      <c r="K132" s="163">
        <v>4.4999999999999999E-4</v>
      </c>
      <c r="L132" s="163">
        <v>0</v>
      </c>
      <c r="M132" s="163">
        <v>0</v>
      </c>
      <c r="N132" s="163">
        <v>0</v>
      </c>
      <c r="O132" s="163">
        <v>4.4999999999999999E-4</v>
      </c>
      <c r="P132" s="163">
        <v>1883.83728</v>
      </c>
      <c r="Q132" s="163">
        <v>0</v>
      </c>
      <c r="R132" s="164">
        <v>1883.83728</v>
      </c>
      <c r="S132" s="7"/>
      <c r="T132" s="7"/>
      <c r="U132" s="7"/>
      <c r="V132" s="7"/>
      <c r="W132" s="7"/>
      <c r="X132" s="7"/>
      <c r="Y132" s="7"/>
      <c r="Z132" s="7"/>
      <c r="AA132" s="7"/>
      <c r="AB132" s="7"/>
    </row>
    <row r="133" spans="1:28" ht="13.2">
      <c r="A133" s="165"/>
      <c r="B133" s="165"/>
      <c r="C133" s="161" t="s">
        <v>108</v>
      </c>
      <c r="D133" s="161" t="s">
        <v>109</v>
      </c>
      <c r="E133" s="161">
        <v>3</v>
      </c>
      <c r="F133" s="162">
        <v>0</v>
      </c>
      <c r="G133" s="163">
        <v>0</v>
      </c>
      <c r="H133" s="163">
        <v>0</v>
      </c>
      <c r="I133" s="163">
        <v>2185.5907400000001</v>
      </c>
      <c r="J133" s="163">
        <v>0</v>
      </c>
      <c r="K133" s="163">
        <v>2185.5907400000001</v>
      </c>
      <c r="L133" s="163">
        <v>0</v>
      </c>
      <c r="M133" s="163">
        <v>0</v>
      </c>
      <c r="N133" s="163">
        <v>0</v>
      </c>
      <c r="O133" s="163">
        <v>2185.5907400000001</v>
      </c>
      <c r="P133" s="163">
        <v>7196.7643799999996</v>
      </c>
      <c r="Q133" s="163">
        <v>0</v>
      </c>
      <c r="R133" s="164">
        <v>7196.7643799999996</v>
      </c>
      <c r="S133" s="7"/>
      <c r="T133" s="7"/>
      <c r="U133" s="7"/>
      <c r="V133" s="7"/>
      <c r="W133" s="7"/>
      <c r="X133" s="7"/>
      <c r="Y133" s="7"/>
      <c r="Z133" s="7"/>
      <c r="AA133" s="7"/>
      <c r="AB133" s="7"/>
    </row>
    <row r="134" spans="1:28" ht="13.2">
      <c r="A134" s="165"/>
      <c r="B134" s="165"/>
      <c r="C134" s="165"/>
      <c r="D134" s="165"/>
      <c r="E134" s="167">
        <v>73</v>
      </c>
      <c r="F134" s="168">
        <v>0</v>
      </c>
      <c r="G134" s="119">
        <v>0</v>
      </c>
      <c r="H134" s="119">
        <v>0</v>
      </c>
      <c r="I134" s="119">
        <v>0</v>
      </c>
      <c r="J134" s="119">
        <v>0</v>
      </c>
      <c r="K134" s="119">
        <v>0</v>
      </c>
      <c r="L134" s="119">
        <v>0</v>
      </c>
      <c r="M134" s="119">
        <v>0</v>
      </c>
      <c r="N134" s="119">
        <v>0</v>
      </c>
      <c r="O134" s="119">
        <v>0</v>
      </c>
      <c r="P134" s="119">
        <v>5826.9051900000004</v>
      </c>
      <c r="Q134" s="119">
        <v>0</v>
      </c>
      <c r="R134" s="169">
        <v>5826.9051900000004</v>
      </c>
      <c r="S134" s="7"/>
      <c r="T134" s="7"/>
      <c r="U134" s="7"/>
      <c r="V134" s="7"/>
      <c r="W134" s="7"/>
      <c r="X134" s="7"/>
      <c r="Y134" s="7"/>
      <c r="Z134" s="7"/>
      <c r="AA134" s="7"/>
      <c r="AB134" s="7"/>
    </row>
    <row r="135" spans="1:28" ht="13.2">
      <c r="A135" s="165"/>
      <c r="B135" s="165"/>
      <c r="C135" s="165"/>
      <c r="D135" s="161" t="s">
        <v>245</v>
      </c>
      <c r="E135" s="161">
        <v>187</v>
      </c>
      <c r="F135" s="162">
        <v>0</v>
      </c>
      <c r="G135" s="163">
        <v>0</v>
      </c>
      <c r="H135" s="163">
        <v>0</v>
      </c>
      <c r="I135" s="163">
        <v>0</v>
      </c>
      <c r="J135" s="163">
        <v>0</v>
      </c>
      <c r="K135" s="163">
        <v>0</v>
      </c>
      <c r="L135" s="163">
        <v>0</v>
      </c>
      <c r="M135" s="163">
        <v>0</v>
      </c>
      <c r="N135" s="163">
        <v>0</v>
      </c>
      <c r="O135" s="163">
        <v>0</v>
      </c>
      <c r="P135" s="163">
        <v>2467.0608099999999</v>
      </c>
      <c r="Q135" s="163">
        <v>0</v>
      </c>
      <c r="R135" s="164">
        <v>2467.0608099999999</v>
      </c>
      <c r="S135" s="7"/>
      <c r="T135" s="7"/>
      <c r="U135" s="7"/>
      <c r="V135" s="7"/>
      <c r="W135" s="7"/>
      <c r="X135" s="7"/>
      <c r="Y135" s="7"/>
      <c r="Z135" s="7"/>
      <c r="AA135" s="7"/>
      <c r="AB135" s="7"/>
    </row>
    <row r="136" spans="1:28" ht="13.2">
      <c r="A136" s="165"/>
      <c r="B136" s="161" t="s">
        <v>66</v>
      </c>
      <c r="C136" s="161" t="s">
        <v>111</v>
      </c>
      <c r="D136" s="161" t="s">
        <v>111</v>
      </c>
      <c r="E136" s="161">
        <v>177</v>
      </c>
      <c r="F136" s="162">
        <v>0</v>
      </c>
      <c r="G136" s="163">
        <v>0</v>
      </c>
      <c r="H136" s="163">
        <v>0</v>
      </c>
      <c r="I136" s="163">
        <v>136.94737000000001</v>
      </c>
      <c r="J136" s="163">
        <v>0</v>
      </c>
      <c r="K136" s="163">
        <v>136.94737000000001</v>
      </c>
      <c r="L136" s="163">
        <v>0</v>
      </c>
      <c r="M136" s="163">
        <v>0</v>
      </c>
      <c r="N136" s="163">
        <v>0</v>
      </c>
      <c r="O136" s="163">
        <v>136.94737000000001</v>
      </c>
      <c r="P136" s="163">
        <v>1527.4577300000001</v>
      </c>
      <c r="Q136" s="163">
        <v>0</v>
      </c>
      <c r="R136" s="164">
        <v>1527.4577300000001</v>
      </c>
      <c r="S136" s="7"/>
      <c r="T136" s="7"/>
      <c r="U136" s="7"/>
      <c r="V136" s="7"/>
      <c r="W136" s="7"/>
      <c r="X136" s="7"/>
      <c r="Y136" s="7"/>
      <c r="Z136" s="7"/>
      <c r="AA136" s="7"/>
      <c r="AB136" s="7"/>
    </row>
    <row r="137" spans="1:28" ht="13.2">
      <c r="A137" s="165"/>
      <c r="B137" s="165"/>
      <c r="C137" s="165"/>
      <c r="D137" s="165"/>
      <c r="E137" s="167">
        <v>206</v>
      </c>
      <c r="F137" s="168">
        <v>0</v>
      </c>
      <c r="G137" s="119">
        <v>0</v>
      </c>
      <c r="H137" s="119">
        <v>0</v>
      </c>
      <c r="I137" s="119">
        <v>2.2599999999999999E-3</v>
      </c>
      <c r="J137" s="119">
        <v>0</v>
      </c>
      <c r="K137" s="119">
        <v>2.2599999999999999E-3</v>
      </c>
      <c r="L137" s="119">
        <v>0</v>
      </c>
      <c r="M137" s="119">
        <v>0</v>
      </c>
      <c r="N137" s="119">
        <v>0</v>
      </c>
      <c r="O137" s="119">
        <v>2.2599999999999999E-3</v>
      </c>
      <c r="P137" s="119">
        <v>1730.0013200000001</v>
      </c>
      <c r="Q137" s="119">
        <v>0</v>
      </c>
      <c r="R137" s="169">
        <v>1730.0013200000001</v>
      </c>
      <c r="S137" s="7"/>
      <c r="T137" s="7"/>
      <c r="U137" s="7"/>
      <c r="V137" s="7"/>
      <c r="W137" s="7"/>
      <c r="X137" s="7"/>
      <c r="Y137" s="7"/>
      <c r="Z137" s="7"/>
      <c r="AA137" s="7"/>
      <c r="AB137" s="7"/>
    </row>
    <row r="138" spans="1:28" ht="13.2">
      <c r="A138" s="165"/>
      <c r="B138" s="165"/>
      <c r="C138" s="161" t="s">
        <v>112</v>
      </c>
      <c r="D138" s="161" t="s">
        <v>112</v>
      </c>
      <c r="E138" s="161">
        <v>178</v>
      </c>
      <c r="F138" s="162">
        <v>0</v>
      </c>
      <c r="G138" s="163">
        <v>0</v>
      </c>
      <c r="H138" s="163">
        <v>0</v>
      </c>
      <c r="I138" s="163">
        <v>6.4489999999999992E-2</v>
      </c>
      <c r="J138" s="163">
        <v>0</v>
      </c>
      <c r="K138" s="163">
        <v>6.4489999999999992E-2</v>
      </c>
      <c r="L138" s="163">
        <v>0</v>
      </c>
      <c r="M138" s="163">
        <v>0</v>
      </c>
      <c r="N138" s="163">
        <v>0</v>
      </c>
      <c r="O138" s="163">
        <v>6.4489999999999992E-2</v>
      </c>
      <c r="P138" s="163">
        <v>1489.6903200000002</v>
      </c>
      <c r="Q138" s="163">
        <v>0</v>
      </c>
      <c r="R138" s="164">
        <v>1489.6903200000002</v>
      </c>
      <c r="S138" s="7"/>
      <c r="T138" s="7"/>
      <c r="U138" s="7"/>
      <c r="V138" s="7"/>
      <c r="W138" s="7"/>
      <c r="X138" s="7"/>
      <c r="Y138" s="7"/>
      <c r="Z138" s="7"/>
      <c r="AA138" s="7"/>
      <c r="AB138" s="7"/>
    </row>
    <row r="139" spans="1:28" ht="13.2">
      <c r="A139" s="165"/>
      <c r="B139" s="161" t="s">
        <v>5</v>
      </c>
      <c r="C139" s="161" t="s">
        <v>5</v>
      </c>
      <c r="D139" s="161" t="s">
        <v>5</v>
      </c>
      <c r="E139" s="161">
        <v>33</v>
      </c>
      <c r="F139" s="162">
        <v>0</v>
      </c>
      <c r="G139" s="163">
        <v>0</v>
      </c>
      <c r="H139" s="163">
        <v>0</v>
      </c>
      <c r="I139" s="163">
        <v>6471.1944299999996</v>
      </c>
      <c r="J139" s="163">
        <v>0</v>
      </c>
      <c r="K139" s="163">
        <v>6471.1944299999996</v>
      </c>
      <c r="L139" s="163">
        <v>0</v>
      </c>
      <c r="M139" s="163">
        <v>0</v>
      </c>
      <c r="N139" s="163">
        <v>0</v>
      </c>
      <c r="O139" s="163">
        <v>6471.1944299999996</v>
      </c>
      <c r="P139" s="163">
        <v>7215.2097699999995</v>
      </c>
      <c r="Q139" s="163">
        <v>0</v>
      </c>
      <c r="R139" s="164">
        <v>7215.2097699999995</v>
      </c>
      <c r="S139" s="7"/>
      <c r="T139" s="7"/>
      <c r="U139" s="7"/>
      <c r="V139" s="7"/>
      <c r="W139" s="7"/>
      <c r="X139" s="7"/>
      <c r="Y139" s="7"/>
      <c r="Z139" s="7"/>
      <c r="AA139" s="7"/>
      <c r="AB139" s="7"/>
    </row>
    <row r="140" spans="1:28" ht="13.2">
      <c r="A140" s="165"/>
      <c r="B140" s="165"/>
      <c r="C140" s="165"/>
      <c r="D140" s="165"/>
      <c r="E140" s="167">
        <v>75</v>
      </c>
      <c r="F140" s="168">
        <v>0</v>
      </c>
      <c r="G140" s="119">
        <v>0</v>
      </c>
      <c r="H140" s="119">
        <v>0</v>
      </c>
      <c r="I140" s="119">
        <v>0.24742</v>
      </c>
      <c r="J140" s="119">
        <v>0</v>
      </c>
      <c r="K140" s="119">
        <v>0.24742</v>
      </c>
      <c r="L140" s="119">
        <v>0</v>
      </c>
      <c r="M140" s="119">
        <v>0</v>
      </c>
      <c r="N140" s="119">
        <v>0</v>
      </c>
      <c r="O140" s="119">
        <v>0.24742</v>
      </c>
      <c r="P140" s="119">
        <v>6823.0764200000003</v>
      </c>
      <c r="Q140" s="119">
        <v>0</v>
      </c>
      <c r="R140" s="169">
        <v>6823.0764200000003</v>
      </c>
      <c r="S140" s="7"/>
      <c r="T140" s="7"/>
      <c r="U140" s="7"/>
      <c r="V140" s="7"/>
      <c r="W140" s="7"/>
      <c r="X140" s="7"/>
      <c r="Y140" s="7"/>
      <c r="Z140" s="7"/>
      <c r="AA140" s="7"/>
      <c r="AB140" s="7"/>
    </row>
    <row r="141" spans="1:28" ht="13.2">
      <c r="A141" s="165"/>
      <c r="B141" s="165"/>
      <c r="C141" s="165"/>
      <c r="D141" s="161" t="s">
        <v>114</v>
      </c>
      <c r="E141" s="161">
        <v>199</v>
      </c>
      <c r="F141" s="162">
        <v>0</v>
      </c>
      <c r="G141" s="163">
        <v>0</v>
      </c>
      <c r="H141" s="163">
        <v>0</v>
      </c>
      <c r="I141" s="163">
        <v>0.21550999999999998</v>
      </c>
      <c r="J141" s="163">
        <v>0</v>
      </c>
      <c r="K141" s="163">
        <v>0.21550999999999998</v>
      </c>
      <c r="L141" s="163">
        <v>0</v>
      </c>
      <c r="M141" s="163">
        <v>0</v>
      </c>
      <c r="N141" s="163">
        <v>0</v>
      </c>
      <c r="O141" s="163">
        <v>0.21550999999999998</v>
      </c>
      <c r="P141" s="163">
        <v>6882.0215799999996</v>
      </c>
      <c r="Q141" s="163">
        <v>0</v>
      </c>
      <c r="R141" s="164">
        <v>6882.0215799999996</v>
      </c>
      <c r="S141" s="7"/>
      <c r="T141" s="7"/>
      <c r="U141" s="7"/>
      <c r="V141" s="7"/>
      <c r="W141" s="7"/>
      <c r="X141" s="7"/>
      <c r="Y141" s="7"/>
      <c r="Z141" s="7"/>
      <c r="AA141" s="7"/>
      <c r="AB141" s="7"/>
    </row>
    <row r="142" spans="1:28" ht="13.2">
      <c r="A142" s="165"/>
      <c r="B142" s="165"/>
      <c r="C142" s="165"/>
      <c r="D142" s="161" t="s">
        <v>115</v>
      </c>
      <c r="E142" s="161">
        <v>76</v>
      </c>
      <c r="F142" s="162">
        <v>0</v>
      </c>
      <c r="G142" s="163">
        <v>0</v>
      </c>
      <c r="H142" s="163">
        <v>0</v>
      </c>
      <c r="I142" s="163">
        <v>0.3165</v>
      </c>
      <c r="J142" s="163">
        <v>0</v>
      </c>
      <c r="K142" s="163">
        <v>0.3165</v>
      </c>
      <c r="L142" s="163">
        <v>100.5</v>
      </c>
      <c r="M142" s="163">
        <v>0</v>
      </c>
      <c r="N142" s="163">
        <v>100.5</v>
      </c>
      <c r="O142" s="163">
        <v>100.8165</v>
      </c>
      <c r="P142" s="163">
        <v>9453.1004300000004</v>
      </c>
      <c r="Q142" s="163">
        <v>0</v>
      </c>
      <c r="R142" s="164">
        <v>9453.1004300000004</v>
      </c>
      <c r="S142" s="7"/>
      <c r="T142" s="7"/>
      <c r="U142" s="7"/>
      <c r="V142" s="7"/>
      <c r="W142" s="7"/>
      <c r="X142" s="7"/>
      <c r="Y142" s="7"/>
      <c r="Z142" s="7"/>
      <c r="AA142" s="7"/>
      <c r="AB142" s="7"/>
    </row>
    <row r="143" spans="1:28" ht="13.2">
      <c r="A143" s="165"/>
      <c r="B143" s="165"/>
      <c r="C143" s="161" t="s">
        <v>117</v>
      </c>
      <c r="D143" s="161" t="s">
        <v>117</v>
      </c>
      <c r="E143" s="166"/>
      <c r="F143" s="162">
        <v>0</v>
      </c>
      <c r="G143" s="163">
        <v>0</v>
      </c>
      <c r="H143" s="163">
        <v>0</v>
      </c>
      <c r="I143" s="163">
        <v>2.1372900000000001</v>
      </c>
      <c r="J143" s="163">
        <v>0</v>
      </c>
      <c r="K143" s="163">
        <v>2.1372900000000001</v>
      </c>
      <c r="L143" s="163">
        <v>0</v>
      </c>
      <c r="M143" s="163">
        <v>0</v>
      </c>
      <c r="N143" s="163">
        <v>0</v>
      </c>
      <c r="O143" s="163">
        <v>2.1372900000000001</v>
      </c>
      <c r="P143" s="163">
        <v>4270.2459600000002</v>
      </c>
      <c r="Q143" s="163">
        <v>0</v>
      </c>
      <c r="R143" s="164">
        <v>4270.2459600000002</v>
      </c>
      <c r="S143" s="7"/>
      <c r="T143" s="7"/>
      <c r="U143" s="7"/>
      <c r="V143" s="7"/>
      <c r="W143" s="7"/>
      <c r="X143" s="7"/>
      <c r="Y143" s="7"/>
      <c r="Z143" s="7"/>
      <c r="AA143" s="7"/>
      <c r="AB143" s="7"/>
    </row>
    <row r="144" spans="1:28" ht="13.2">
      <c r="A144" s="165"/>
      <c r="B144" s="165"/>
      <c r="C144" s="161" t="s">
        <v>120</v>
      </c>
      <c r="D144" s="161" t="s">
        <v>122</v>
      </c>
      <c r="E144" s="161">
        <v>122</v>
      </c>
      <c r="F144" s="162">
        <v>0</v>
      </c>
      <c r="G144" s="163">
        <v>0</v>
      </c>
      <c r="H144" s="163">
        <v>0</v>
      </c>
      <c r="I144" s="163">
        <v>5.0745800000000001</v>
      </c>
      <c r="J144" s="163">
        <v>0</v>
      </c>
      <c r="K144" s="163">
        <v>5.0745800000000001</v>
      </c>
      <c r="L144" s="163">
        <v>0</v>
      </c>
      <c r="M144" s="163">
        <v>0</v>
      </c>
      <c r="N144" s="163">
        <v>0</v>
      </c>
      <c r="O144" s="163">
        <v>5.0745800000000001</v>
      </c>
      <c r="P144" s="163">
        <v>2955.0361800000001</v>
      </c>
      <c r="Q144" s="163">
        <v>0</v>
      </c>
      <c r="R144" s="164">
        <v>2955.0361800000001</v>
      </c>
      <c r="S144" s="7"/>
      <c r="T144" s="7"/>
      <c r="U144" s="7"/>
      <c r="V144" s="7"/>
      <c r="W144" s="7"/>
      <c r="X144" s="7"/>
      <c r="Y144" s="7"/>
      <c r="Z144" s="7"/>
      <c r="AA144" s="7"/>
      <c r="AB144" s="7"/>
    </row>
    <row r="145" spans="1:28" ht="13.2">
      <c r="A145" s="165"/>
      <c r="B145" s="161" t="s">
        <v>6</v>
      </c>
      <c r="C145" s="161" t="s">
        <v>128</v>
      </c>
      <c r="D145" s="161" t="s">
        <v>6</v>
      </c>
      <c r="E145" s="161">
        <v>6</v>
      </c>
      <c r="F145" s="162">
        <v>0</v>
      </c>
      <c r="G145" s="163">
        <v>0</v>
      </c>
      <c r="H145" s="163">
        <v>0</v>
      </c>
      <c r="I145" s="163">
        <v>319.03300000000002</v>
      </c>
      <c r="J145" s="163">
        <v>0</v>
      </c>
      <c r="K145" s="163">
        <v>319.03300000000002</v>
      </c>
      <c r="L145" s="163">
        <v>0</v>
      </c>
      <c r="M145" s="163">
        <v>0</v>
      </c>
      <c r="N145" s="163">
        <v>0</v>
      </c>
      <c r="O145" s="163">
        <v>319.03300000000002</v>
      </c>
      <c r="P145" s="163">
        <v>6161.1548000000003</v>
      </c>
      <c r="Q145" s="163">
        <v>0</v>
      </c>
      <c r="R145" s="164">
        <v>6161.1548000000003</v>
      </c>
      <c r="S145" s="7"/>
      <c r="T145" s="7"/>
      <c r="U145" s="7"/>
      <c r="V145" s="7"/>
      <c r="W145" s="7"/>
      <c r="X145" s="7"/>
      <c r="Y145" s="7"/>
      <c r="Z145" s="7"/>
      <c r="AA145" s="7"/>
      <c r="AB145" s="7"/>
    </row>
    <row r="146" spans="1:28" ht="13.2">
      <c r="A146" s="165"/>
      <c r="B146" s="165"/>
      <c r="C146" s="165"/>
      <c r="D146" s="165"/>
      <c r="E146" s="167">
        <v>78</v>
      </c>
      <c r="F146" s="168">
        <v>0</v>
      </c>
      <c r="G146" s="119">
        <v>0</v>
      </c>
      <c r="H146" s="119">
        <v>0</v>
      </c>
      <c r="I146" s="119">
        <v>3.9861900000000001</v>
      </c>
      <c r="J146" s="119">
        <v>0</v>
      </c>
      <c r="K146" s="119">
        <v>3.9861900000000001</v>
      </c>
      <c r="L146" s="119">
        <v>0</v>
      </c>
      <c r="M146" s="119">
        <v>0</v>
      </c>
      <c r="N146" s="119">
        <v>0</v>
      </c>
      <c r="O146" s="119">
        <v>3.9861900000000001</v>
      </c>
      <c r="P146" s="119">
        <v>4176.9363899999998</v>
      </c>
      <c r="Q146" s="119">
        <v>0</v>
      </c>
      <c r="R146" s="169">
        <v>4176.9363899999998</v>
      </c>
      <c r="S146" s="7"/>
      <c r="T146" s="7"/>
      <c r="U146" s="7"/>
      <c r="V146" s="7"/>
      <c r="W146" s="7"/>
      <c r="X146" s="7"/>
      <c r="Y146" s="7"/>
      <c r="Z146" s="7"/>
      <c r="AA146" s="7"/>
      <c r="AB146" s="7"/>
    </row>
    <row r="147" spans="1:28" ht="13.2">
      <c r="A147" s="165"/>
      <c r="B147" s="165"/>
      <c r="C147" s="161" t="s">
        <v>246</v>
      </c>
      <c r="D147" s="161" t="s">
        <v>246</v>
      </c>
      <c r="E147" s="161">
        <v>210</v>
      </c>
      <c r="F147" s="162">
        <v>0</v>
      </c>
      <c r="G147" s="163">
        <v>0</v>
      </c>
      <c r="H147" s="163">
        <v>0</v>
      </c>
      <c r="I147" s="163">
        <v>1.1259999999999999E-2</v>
      </c>
      <c r="J147" s="163">
        <v>0</v>
      </c>
      <c r="K147" s="163">
        <v>1.1259999999999999E-2</v>
      </c>
      <c r="L147" s="163">
        <v>0</v>
      </c>
      <c r="M147" s="163">
        <v>0</v>
      </c>
      <c r="N147" s="163">
        <v>0</v>
      </c>
      <c r="O147" s="163">
        <v>1.1259999999999999E-2</v>
      </c>
      <c r="P147" s="163">
        <v>1702.9024999999999</v>
      </c>
      <c r="Q147" s="163">
        <v>0</v>
      </c>
      <c r="R147" s="164">
        <v>1702.9024999999999</v>
      </c>
      <c r="S147" s="7"/>
      <c r="T147" s="7"/>
      <c r="U147" s="7"/>
      <c r="V147" s="7"/>
      <c r="W147" s="7"/>
      <c r="X147" s="7"/>
      <c r="Y147" s="7"/>
      <c r="Z147" s="7"/>
      <c r="AA147" s="7"/>
      <c r="AB147" s="7"/>
    </row>
    <row r="148" spans="1:28" ht="13.2">
      <c r="A148" s="165"/>
      <c r="B148" s="161" t="s">
        <v>7</v>
      </c>
      <c r="C148" s="161" t="s">
        <v>130</v>
      </c>
      <c r="D148" s="161" t="s">
        <v>130</v>
      </c>
      <c r="E148" s="161">
        <v>207</v>
      </c>
      <c r="F148" s="162">
        <v>0</v>
      </c>
      <c r="G148" s="163">
        <v>0</v>
      </c>
      <c r="H148" s="163">
        <v>0</v>
      </c>
      <c r="I148" s="163">
        <v>13.685030000000001</v>
      </c>
      <c r="J148" s="163">
        <v>0</v>
      </c>
      <c r="K148" s="163">
        <v>13.685030000000001</v>
      </c>
      <c r="L148" s="163">
        <v>0</v>
      </c>
      <c r="M148" s="163">
        <v>0</v>
      </c>
      <c r="N148" s="163">
        <v>0</v>
      </c>
      <c r="O148" s="163">
        <v>13.685030000000001</v>
      </c>
      <c r="P148" s="163">
        <v>2811.4822899999999</v>
      </c>
      <c r="Q148" s="163">
        <v>0</v>
      </c>
      <c r="R148" s="164">
        <v>2811.4822899999999</v>
      </c>
      <c r="S148" s="7"/>
      <c r="T148" s="7"/>
      <c r="U148" s="7"/>
      <c r="V148" s="7"/>
      <c r="W148" s="7"/>
      <c r="X148" s="7"/>
      <c r="Y148" s="7"/>
      <c r="Z148" s="7"/>
      <c r="AA148" s="7"/>
      <c r="AB148" s="7"/>
    </row>
    <row r="149" spans="1:28" ht="13.2">
      <c r="A149" s="165"/>
      <c r="B149" s="165"/>
      <c r="C149" s="161" t="s">
        <v>7</v>
      </c>
      <c r="D149" s="161" t="s">
        <v>7</v>
      </c>
      <c r="E149" s="161">
        <v>8</v>
      </c>
      <c r="F149" s="162">
        <v>0</v>
      </c>
      <c r="G149" s="163">
        <v>0</v>
      </c>
      <c r="H149" s="163">
        <v>0</v>
      </c>
      <c r="I149" s="163">
        <v>202.73052999999999</v>
      </c>
      <c r="J149" s="163">
        <v>0</v>
      </c>
      <c r="K149" s="163">
        <v>202.73052999999999</v>
      </c>
      <c r="L149" s="163">
        <v>0</v>
      </c>
      <c r="M149" s="163">
        <v>0</v>
      </c>
      <c r="N149" s="163">
        <v>0</v>
      </c>
      <c r="O149" s="163">
        <v>202.73052999999999</v>
      </c>
      <c r="P149" s="163">
        <v>9034.4811799999989</v>
      </c>
      <c r="Q149" s="163">
        <v>0</v>
      </c>
      <c r="R149" s="164">
        <v>9034.4811799999989</v>
      </c>
      <c r="S149" s="7"/>
      <c r="T149" s="7"/>
      <c r="U149" s="7"/>
      <c r="V149" s="7"/>
      <c r="W149" s="7"/>
      <c r="X149" s="7"/>
      <c r="Y149" s="7"/>
      <c r="Z149" s="7"/>
      <c r="AA149" s="7"/>
      <c r="AB149" s="7"/>
    </row>
    <row r="150" spans="1:28" ht="13.2">
      <c r="A150" s="165"/>
      <c r="B150" s="165"/>
      <c r="C150" s="165"/>
      <c r="D150" s="165"/>
      <c r="E150" s="167">
        <v>36</v>
      </c>
      <c r="F150" s="168">
        <v>0</v>
      </c>
      <c r="G150" s="119">
        <v>0</v>
      </c>
      <c r="H150" s="119">
        <v>0</v>
      </c>
      <c r="I150" s="119">
        <v>0</v>
      </c>
      <c r="J150" s="119">
        <v>0</v>
      </c>
      <c r="K150" s="119">
        <v>0</v>
      </c>
      <c r="L150" s="119">
        <v>0</v>
      </c>
      <c r="M150" s="119">
        <v>0</v>
      </c>
      <c r="N150" s="119">
        <v>0</v>
      </c>
      <c r="O150" s="119">
        <v>0</v>
      </c>
      <c r="P150" s="119">
        <v>3783.3259500000004</v>
      </c>
      <c r="Q150" s="119">
        <v>0</v>
      </c>
      <c r="R150" s="169">
        <v>3783.3259500000004</v>
      </c>
      <c r="S150" s="7"/>
      <c r="T150" s="7"/>
      <c r="U150" s="7"/>
      <c r="V150" s="7"/>
      <c r="W150" s="7"/>
      <c r="X150" s="7"/>
      <c r="Y150" s="7"/>
      <c r="Z150" s="7"/>
      <c r="AA150" s="7"/>
      <c r="AB150" s="7"/>
    </row>
    <row r="151" spans="1:28" ht="13.2">
      <c r="A151" s="165"/>
      <c r="B151" s="165"/>
      <c r="C151" s="165"/>
      <c r="D151" s="165"/>
      <c r="E151" s="167">
        <v>79</v>
      </c>
      <c r="F151" s="168">
        <v>0</v>
      </c>
      <c r="G151" s="119">
        <v>0</v>
      </c>
      <c r="H151" s="119">
        <v>0</v>
      </c>
      <c r="I151" s="119">
        <v>0.20855000000000001</v>
      </c>
      <c r="J151" s="119">
        <v>0</v>
      </c>
      <c r="K151" s="119">
        <v>0.20855000000000001</v>
      </c>
      <c r="L151" s="119">
        <v>0</v>
      </c>
      <c r="M151" s="119">
        <v>0</v>
      </c>
      <c r="N151" s="119">
        <v>0</v>
      </c>
      <c r="O151" s="119">
        <v>0.20855000000000001</v>
      </c>
      <c r="P151" s="119">
        <v>5023.6825999999992</v>
      </c>
      <c r="Q151" s="119">
        <v>0</v>
      </c>
      <c r="R151" s="169">
        <v>5023.6825999999992</v>
      </c>
      <c r="S151" s="7"/>
      <c r="T151" s="7"/>
      <c r="U151" s="7"/>
      <c r="V151" s="7"/>
      <c r="W151" s="7"/>
      <c r="X151" s="7"/>
      <c r="Y151" s="7"/>
      <c r="Z151" s="7"/>
      <c r="AA151" s="7"/>
      <c r="AB151" s="7"/>
    </row>
    <row r="152" spans="1:28" ht="13.2">
      <c r="A152" s="165"/>
      <c r="B152" s="165"/>
      <c r="C152" s="165"/>
      <c r="D152" s="165"/>
      <c r="E152" s="167">
        <v>80</v>
      </c>
      <c r="F152" s="168">
        <v>0</v>
      </c>
      <c r="G152" s="119">
        <v>0</v>
      </c>
      <c r="H152" s="119">
        <v>0</v>
      </c>
      <c r="I152" s="119">
        <v>4.4999999999999999E-4</v>
      </c>
      <c r="J152" s="119">
        <v>0</v>
      </c>
      <c r="K152" s="119">
        <v>4.4999999999999999E-4</v>
      </c>
      <c r="L152" s="119">
        <v>0</v>
      </c>
      <c r="M152" s="119">
        <v>0</v>
      </c>
      <c r="N152" s="119">
        <v>0</v>
      </c>
      <c r="O152" s="119">
        <v>4.4999999999999999E-4</v>
      </c>
      <c r="P152" s="119">
        <v>5032.4844699999994</v>
      </c>
      <c r="Q152" s="119">
        <v>0</v>
      </c>
      <c r="R152" s="169">
        <v>5032.4844699999994</v>
      </c>
      <c r="S152" s="7"/>
      <c r="T152" s="7"/>
      <c r="U152" s="7"/>
      <c r="V152" s="7"/>
      <c r="W152" s="7"/>
      <c r="X152" s="7"/>
      <c r="Y152" s="7"/>
      <c r="Z152" s="7"/>
      <c r="AA152" s="7"/>
      <c r="AB152" s="7"/>
    </row>
    <row r="153" spans="1:28" ht="13.2">
      <c r="A153" s="165"/>
      <c r="B153" s="165"/>
      <c r="C153" s="165"/>
      <c r="D153" s="165"/>
      <c r="E153" s="167">
        <v>102</v>
      </c>
      <c r="F153" s="168">
        <v>0</v>
      </c>
      <c r="G153" s="119">
        <v>0</v>
      </c>
      <c r="H153" s="119">
        <v>0</v>
      </c>
      <c r="I153" s="119">
        <v>2.1199999999999999E-3</v>
      </c>
      <c r="J153" s="119">
        <v>0</v>
      </c>
      <c r="K153" s="119">
        <v>2.1199999999999999E-3</v>
      </c>
      <c r="L153" s="119">
        <v>0</v>
      </c>
      <c r="M153" s="119">
        <v>0</v>
      </c>
      <c r="N153" s="119">
        <v>0</v>
      </c>
      <c r="O153" s="119">
        <v>2.1199999999999999E-3</v>
      </c>
      <c r="P153" s="119">
        <v>4439.2524999999996</v>
      </c>
      <c r="Q153" s="119">
        <v>0</v>
      </c>
      <c r="R153" s="169">
        <v>4439.2524999999996</v>
      </c>
      <c r="S153" s="7"/>
      <c r="T153" s="7"/>
      <c r="U153" s="7"/>
      <c r="V153" s="7"/>
      <c r="W153" s="7"/>
      <c r="X153" s="7"/>
      <c r="Y153" s="7"/>
      <c r="Z153" s="7"/>
      <c r="AA153" s="7"/>
      <c r="AB153" s="7"/>
    </row>
    <row r="154" spans="1:28" ht="13.2">
      <c r="A154" s="165"/>
      <c r="B154" s="165"/>
      <c r="C154" s="161" t="s">
        <v>134</v>
      </c>
      <c r="D154" s="161" t="s">
        <v>135</v>
      </c>
      <c r="E154" s="161">
        <v>203</v>
      </c>
      <c r="F154" s="162">
        <v>0</v>
      </c>
      <c r="G154" s="163">
        <v>0</v>
      </c>
      <c r="H154" s="163">
        <v>0</v>
      </c>
      <c r="I154" s="163">
        <v>5.2300000000000003E-3</v>
      </c>
      <c r="J154" s="163">
        <v>0</v>
      </c>
      <c r="K154" s="163">
        <v>5.2300000000000003E-3</v>
      </c>
      <c r="L154" s="163">
        <v>0</v>
      </c>
      <c r="M154" s="163">
        <v>0</v>
      </c>
      <c r="N154" s="163">
        <v>0</v>
      </c>
      <c r="O154" s="163">
        <v>5.2300000000000003E-3</v>
      </c>
      <c r="P154" s="163">
        <v>2229.6053099999999</v>
      </c>
      <c r="Q154" s="163">
        <v>0</v>
      </c>
      <c r="R154" s="164">
        <v>2229.6053099999999</v>
      </c>
      <c r="S154" s="7"/>
      <c r="T154" s="7"/>
      <c r="U154" s="7"/>
      <c r="V154" s="7"/>
      <c r="W154" s="7"/>
      <c r="X154" s="7"/>
      <c r="Y154" s="7"/>
      <c r="Z154" s="7"/>
      <c r="AA154" s="7"/>
      <c r="AB154" s="7"/>
    </row>
    <row r="155" spans="1:28" ht="13.2">
      <c r="A155" s="165"/>
      <c r="B155" s="165"/>
      <c r="C155" s="161" t="s">
        <v>136</v>
      </c>
      <c r="D155" s="161" t="s">
        <v>136</v>
      </c>
      <c r="E155" s="161">
        <v>7</v>
      </c>
      <c r="F155" s="162">
        <v>0</v>
      </c>
      <c r="G155" s="163">
        <v>0</v>
      </c>
      <c r="H155" s="163">
        <v>0</v>
      </c>
      <c r="I155" s="163">
        <v>813.44024999999999</v>
      </c>
      <c r="J155" s="163">
        <v>0</v>
      </c>
      <c r="K155" s="163">
        <v>813.44024999999999</v>
      </c>
      <c r="L155" s="163">
        <v>0</v>
      </c>
      <c r="M155" s="163">
        <v>0</v>
      </c>
      <c r="N155" s="163">
        <v>0</v>
      </c>
      <c r="O155" s="163">
        <v>813.44024999999999</v>
      </c>
      <c r="P155" s="163">
        <v>11841.55982</v>
      </c>
      <c r="Q155" s="163">
        <v>0</v>
      </c>
      <c r="R155" s="164">
        <v>11841.55982</v>
      </c>
      <c r="S155" s="7"/>
      <c r="T155" s="7"/>
      <c r="U155" s="7"/>
      <c r="V155" s="7"/>
      <c r="W155" s="7"/>
      <c r="X155" s="7"/>
      <c r="Y155" s="7"/>
      <c r="Z155" s="7"/>
      <c r="AA155" s="7"/>
      <c r="AB155" s="7"/>
    </row>
    <row r="156" spans="1:28" ht="13.2">
      <c r="A156" s="165"/>
      <c r="B156" s="165"/>
      <c r="C156" s="165"/>
      <c r="D156" s="165"/>
      <c r="E156" s="167">
        <v>81</v>
      </c>
      <c r="F156" s="168">
        <v>0</v>
      </c>
      <c r="G156" s="119">
        <v>0</v>
      </c>
      <c r="H156" s="119">
        <v>0</v>
      </c>
      <c r="I156" s="119">
        <v>2.0098499999999997</v>
      </c>
      <c r="J156" s="119">
        <v>0</v>
      </c>
      <c r="K156" s="119">
        <v>2.0098499999999997</v>
      </c>
      <c r="L156" s="119">
        <v>0</v>
      </c>
      <c r="M156" s="119">
        <v>0</v>
      </c>
      <c r="N156" s="119">
        <v>0</v>
      </c>
      <c r="O156" s="119">
        <v>2.0098499999999997</v>
      </c>
      <c r="P156" s="119">
        <v>7446.5544300000001</v>
      </c>
      <c r="Q156" s="119">
        <v>0</v>
      </c>
      <c r="R156" s="169">
        <v>7446.5544300000001</v>
      </c>
      <c r="S156" s="7"/>
      <c r="T156" s="7"/>
      <c r="U156" s="7"/>
      <c r="V156" s="7"/>
      <c r="W156" s="7"/>
      <c r="X156" s="7"/>
      <c r="Y156" s="7"/>
      <c r="Z156" s="7"/>
      <c r="AA156" s="7"/>
      <c r="AB156" s="7"/>
    </row>
    <row r="157" spans="1:28" ht="13.2">
      <c r="A157" s="165"/>
      <c r="B157" s="165"/>
      <c r="C157" s="165"/>
      <c r="D157" s="165"/>
      <c r="E157" s="167">
        <v>105</v>
      </c>
      <c r="F157" s="168">
        <v>0</v>
      </c>
      <c r="G157" s="119">
        <v>0</v>
      </c>
      <c r="H157" s="119">
        <v>0</v>
      </c>
      <c r="I157" s="119">
        <v>1.0200000000000001E-3</v>
      </c>
      <c r="J157" s="119">
        <v>0</v>
      </c>
      <c r="K157" s="119">
        <v>1.0200000000000001E-3</v>
      </c>
      <c r="L157" s="119">
        <v>0</v>
      </c>
      <c r="M157" s="119">
        <v>0</v>
      </c>
      <c r="N157" s="119">
        <v>0</v>
      </c>
      <c r="O157" s="119">
        <v>1.0200000000000001E-3</v>
      </c>
      <c r="P157" s="119">
        <v>5946.5742599999994</v>
      </c>
      <c r="Q157" s="119">
        <v>0</v>
      </c>
      <c r="R157" s="169">
        <v>5946.5742599999994</v>
      </c>
      <c r="S157" s="7"/>
      <c r="T157" s="7"/>
      <c r="U157" s="7"/>
      <c r="V157" s="7"/>
      <c r="W157" s="7"/>
      <c r="X157" s="7"/>
      <c r="Y157" s="7"/>
      <c r="Z157" s="7"/>
      <c r="AA157" s="7"/>
      <c r="AB157" s="7"/>
    </row>
    <row r="158" spans="1:28" ht="13.2">
      <c r="A158" s="165"/>
      <c r="B158" s="161" t="s">
        <v>8</v>
      </c>
      <c r="C158" s="161" t="s">
        <v>140</v>
      </c>
      <c r="D158" s="161" t="s">
        <v>8</v>
      </c>
      <c r="E158" s="161">
        <v>172</v>
      </c>
      <c r="F158" s="162">
        <v>0</v>
      </c>
      <c r="G158" s="163">
        <v>0</v>
      </c>
      <c r="H158" s="163">
        <v>0</v>
      </c>
      <c r="I158" s="163">
        <v>3.9619999999999995E-2</v>
      </c>
      <c r="J158" s="163">
        <v>0</v>
      </c>
      <c r="K158" s="163">
        <v>3.9619999999999995E-2</v>
      </c>
      <c r="L158" s="163">
        <v>0</v>
      </c>
      <c r="M158" s="163">
        <v>0</v>
      </c>
      <c r="N158" s="163">
        <v>0</v>
      </c>
      <c r="O158" s="163">
        <v>3.9619999999999995E-2</v>
      </c>
      <c r="P158" s="163">
        <v>3812.1483699999999</v>
      </c>
      <c r="Q158" s="163">
        <v>0</v>
      </c>
      <c r="R158" s="164">
        <v>3812.1483699999999</v>
      </c>
      <c r="S158" s="7"/>
      <c r="T158" s="7"/>
      <c r="U158" s="7"/>
      <c r="V158" s="7"/>
      <c r="W158" s="7"/>
      <c r="X158" s="7"/>
      <c r="Y158" s="7"/>
      <c r="Z158" s="7"/>
      <c r="AA158" s="7"/>
      <c r="AB158" s="7"/>
    </row>
    <row r="159" spans="1:28" ht="13.2">
      <c r="A159" s="165"/>
      <c r="B159" s="165"/>
      <c r="C159" s="165"/>
      <c r="D159" s="161" t="s">
        <v>141</v>
      </c>
      <c r="E159" s="161">
        <v>55</v>
      </c>
      <c r="F159" s="162">
        <v>0</v>
      </c>
      <c r="G159" s="163">
        <v>0</v>
      </c>
      <c r="H159" s="163">
        <v>0</v>
      </c>
      <c r="I159" s="163">
        <v>6461.5026600000001</v>
      </c>
      <c r="J159" s="163">
        <v>0</v>
      </c>
      <c r="K159" s="163">
        <v>6461.5026600000001</v>
      </c>
      <c r="L159" s="163">
        <v>0</v>
      </c>
      <c r="M159" s="163">
        <v>0</v>
      </c>
      <c r="N159" s="163">
        <v>0</v>
      </c>
      <c r="O159" s="163">
        <v>6461.5026600000001</v>
      </c>
      <c r="P159" s="163">
        <v>5232.8964800000003</v>
      </c>
      <c r="Q159" s="163">
        <v>0</v>
      </c>
      <c r="R159" s="164">
        <v>5232.8964800000003</v>
      </c>
      <c r="S159" s="7"/>
      <c r="T159" s="7"/>
      <c r="U159" s="7"/>
      <c r="V159" s="7"/>
      <c r="W159" s="7"/>
      <c r="X159" s="7"/>
      <c r="Y159" s="7"/>
      <c r="Z159" s="7"/>
      <c r="AA159" s="7"/>
      <c r="AB159" s="7"/>
    </row>
    <row r="160" spans="1:28" ht="13.2">
      <c r="A160" s="165"/>
      <c r="B160" s="161" t="s">
        <v>9</v>
      </c>
      <c r="C160" s="161" t="s">
        <v>9</v>
      </c>
      <c r="D160" s="161" t="s">
        <v>9</v>
      </c>
      <c r="E160" s="161">
        <v>9</v>
      </c>
      <c r="F160" s="162">
        <v>0</v>
      </c>
      <c r="G160" s="163">
        <v>0</v>
      </c>
      <c r="H160" s="163">
        <v>0</v>
      </c>
      <c r="I160" s="163">
        <v>2110.2930499999998</v>
      </c>
      <c r="J160" s="163">
        <v>0</v>
      </c>
      <c r="K160" s="163">
        <v>2110.2930499999998</v>
      </c>
      <c r="L160" s="163">
        <v>0</v>
      </c>
      <c r="M160" s="163">
        <v>0</v>
      </c>
      <c r="N160" s="163">
        <v>0</v>
      </c>
      <c r="O160" s="163">
        <v>2110.2930499999998</v>
      </c>
      <c r="P160" s="163">
        <v>5530.4081999999999</v>
      </c>
      <c r="Q160" s="163">
        <v>0</v>
      </c>
      <c r="R160" s="164">
        <v>5530.4081999999999</v>
      </c>
      <c r="S160" s="7"/>
      <c r="T160" s="7"/>
      <c r="U160" s="7"/>
      <c r="V160" s="7"/>
      <c r="W160" s="7"/>
      <c r="X160" s="7"/>
      <c r="Y160" s="7"/>
      <c r="Z160" s="7"/>
      <c r="AA160" s="7"/>
      <c r="AB160" s="7"/>
    </row>
    <row r="161" spans="1:28" ht="13.2">
      <c r="A161" s="165"/>
      <c r="B161" s="165"/>
      <c r="C161" s="165"/>
      <c r="D161" s="165"/>
      <c r="E161" s="167">
        <v>82</v>
      </c>
      <c r="F161" s="168">
        <v>0</v>
      </c>
      <c r="G161" s="119">
        <v>0</v>
      </c>
      <c r="H161" s="119">
        <v>0</v>
      </c>
      <c r="I161" s="119">
        <v>0</v>
      </c>
      <c r="J161" s="119">
        <v>0</v>
      </c>
      <c r="K161" s="119">
        <v>0</v>
      </c>
      <c r="L161" s="119">
        <v>0</v>
      </c>
      <c r="M161" s="119">
        <v>0</v>
      </c>
      <c r="N161" s="119">
        <v>0</v>
      </c>
      <c r="O161" s="119">
        <v>0</v>
      </c>
      <c r="P161" s="119">
        <v>3708.3414400000001</v>
      </c>
      <c r="Q161" s="119">
        <v>0</v>
      </c>
      <c r="R161" s="169">
        <v>3708.3414400000001</v>
      </c>
      <c r="S161" s="7"/>
      <c r="T161" s="7"/>
      <c r="U161" s="7"/>
      <c r="V161" s="7"/>
      <c r="W161" s="7"/>
      <c r="X161" s="7"/>
      <c r="Y161" s="7"/>
      <c r="Z161" s="7"/>
      <c r="AA161" s="7"/>
      <c r="AB161" s="7"/>
    </row>
    <row r="162" spans="1:28" ht="13.2">
      <c r="A162" s="165"/>
      <c r="B162" s="165"/>
      <c r="C162" s="161" t="s">
        <v>247</v>
      </c>
      <c r="D162" s="161" t="s">
        <v>248</v>
      </c>
      <c r="E162" s="161">
        <v>71</v>
      </c>
      <c r="F162" s="162">
        <v>0</v>
      </c>
      <c r="G162" s="163">
        <v>0</v>
      </c>
      <c r="H162" s="163">
        <v>0</v>
      </c>
      <c r="I162" s="163">
        <v>6.0147200000000005</v>
      </c>
      <c r="J162" s="163">
        <v>0</v>
      </c>
      <c r="K162" s="163">
        <v>6.0147200000000005</v>
      </c>
      <c r="L162" s="163">
        <v>0</v>
      </c>
      <c r="M162" s="163">
        <v>0</v>
      </c>
      <c r="N162" s="163">
        <v>0</v>
      </c>
      <c r="O162" s="163">
        <v>6.0147200000000005</v>
      </c>
      <c r="P162" s="163">
        <v>2812.0102000000002</v>
      </c>
      <c r="Q162" s="163">
        <v>0</v>
      </c>
      <c r="R162" s="164">
        <v>2812.0102000000002</v>
      </c>
      <c r="S162" s="7"/>
      <c r="T162" s="7"/>
      <c r="U162" s="7"/>
      <c r="V162" s="7"/>
      <c r="W162" s="7"/>
      <c r="X162" s="7"/>
      <c r="Y162" s="7"/>
      <c r="Z162" s="7"/>
      <c r="AA162" s="7"/>
      <c r="AB162" s="7"/>
    </row>
    <row r="163" spans="1:28" ht="13.2">
      <c r="A163" s="165"/>
      <c r="B163" s="165"/>
      <c r="C163" s="165"/>
      <c r="D163" s="165"/>
      <c r="E163" s="167">
        <v>123</v>
      </c>
      <c r="F163" s="168">
        <v>0</v>
      </c>
      <c r="G163" s="119">
        <v>0</v>
      </c>
      <c r="H163" s="119">
        <v>0</v>
      </c>
      <c r="I163" s="119">
        <v>1.4107400000000001</v>
      </c>
      <c r="J163" s="119">
        <v>0</v>
      </c>
      <c r="K163" s="119">
        <v>1.4107400000000001</v>
      </c>
      <c r="L163" s="119">
        <v>0</v>
      </c>
      <c r="M163" s="119">
        <v>0</v>
      </c>
      <c r="N163" s="119">
        <v>0</v>
      </c>
      <c r="O163" s="119">
        <v>1.4107400000000001</v>
      </c>
      <c r="P163" s="119">
        <v>2114.3152400000004</v>
      </c>
      <c r="Q163" s="119">
        <v>0</v>
      </c>
      <c r="R163" s="169">
        <v>2114.3152400000004</v>
      </c>
      <c r="S163" s="7"/>
      <c r="T163" s="7"/>
      <c r="U163" s="7"/>
      <c r="V163" s="7"/>
      <c r="W163" s="7"/>
      <c r="X163" s="7"/>
      <c r="Y163" s="7"/>
      <c r="Z163" s="7"/>
      <c r="AA163" s="7"/>
      <c r="AB163" s="7"/>
    </row>
    <row r="164" spans="1:28" ht="13.2">
      <c r="A164" s="165"/>
      <c r="B164" s="161" t="s">
        <v>10</v>
      </c>
      <c r="C164" s="161" t="s">
        <v>10</v>
      </c>
      <c r="D164" s="161" t="s">
        <v>10</v>
      </c>
      <c r="E164" s="161">
        <v>176</v>
      </c>
      <c r="F164" s="162">
        <v>0</v>
      </c>
      <c r="G164" s="163">
        <v>0</v>
      </c>
      <c r="H164" s="163">
        <v>0</v>
      </c>
      <c r="I164" s="163">
        <v>32.268909999999998</v>
      </c>
      <c r="J164" s="163">
        <v>0</v>
      </c>
      <c r="K164" s="163">
        <v>32.268909999999998</v>
      </c>
      <c r="L164" s="163">
        <v>0</v>
      </c>
      <c r="M164" s="163">
        <v>0</v>
      </c>
      <c r="N164" s="163">
        <v>0</v>
      </c>
      <c r="O164" s="163">
        <v>32.268909999999998</v>
      </c>
      <c r="P164" s="163">
        <v>1724.45225</v>
      </c>
      <c r="Q164" s="163">
        <v>0</v>
      </c>
      <c r="R164" s="164">
        <v>1724.45225</v>
      </c>
      <c r="S164" s="7"/>
      <c r="T164" s="7"/>
      <c r="U164" s="7"/>
      <c r="V164" s="7"/>
      <c r="W164" s="7"/>
      <c r="X164" s="7"/>
      <c r="Y164" s="7"/>
      <c r="Z164" s="7"/>
      <c r="AA164" s="7"/>
      <c r="AB164" s="7"/>
    </row>
    <row r="165" spans="1:28" ht="13.2">
      <c r="A165" s="165"/>
      <c r="B165" s="161" t="s">
        <v>154</v>
      </c>
      <c r="C165" s="161" t="s">
        <v>154</v>
      </c>
      <c r="D165" s="161" t="s">
        <v>154</v>
      </c>
      <c r="E165" s="161">
        <v>10</v>
      </c>
      <c r="F165" s="162">
        <v>0</v>
      </c>
      <c r="G165" s="163">
        <v>0</v>
      </c>
      <c r="H165" s="163">
        <v>0</v>
      </c>
      <c r="I165" s="163">
        <v>592.7894</v>
      </c>
      <c r="J165" s="163">
        <v>0</v>
      </c>
      <c r="K165" s="163">
        <v>592.7894</v>
      </c>
      <c r="L165" s="163">
        <v>0</v>
      </c>
      <c r="M165" s="163">
        <v>0</v>
      </c>
      <c r="N165" s="163">
        <v>0</v>
      </c>
      <c r="O165" s="163">
        <v>592.7894</v>
      </c>
      <c r="P165" s="163">
        <v>8553.8039499999995</v>
      </c>
      <c r="Q165" s="163">
        <v>0</v>
      </c>
      <c r="R165" s="164">
        <v>8553.8039499999995</v>
      </c>
      <c r="S165" s="7"/>
      <c r="T165" s="7"/>
      <c r="U165" s="7"/>
      <c r="V165" s="7"/>
      <c r="W165" s="7"/>
      <c r="X165" s="7"/>
      <c r="Y165" s="7"/>
      <c r="Z165" s="7"/>
      <c r="AA165" s="7"/>
      <c r="AB165" s="7"/>
    </row>
    <row r="166" spans="1:28" ht="13.2">
      <c r="A166" s="165"/>
      <c r="B166" s="165"/>
      <c r="C166" s="165"/>
      <c r="D166" s="165"/>
      <c r="E166" s="167">
        <v>85</v>
      </c>
      <c r="F166" s="168">
        <v>0</v>
      </c>
      <c r="G166" s="119">
        <v>0</v>
      </c>
      <c r="H166" s="119">
        <v>0</v>
      </c>
      <c r="I166" s="119">
        <v>6.4400000000000004E-3</v>
      </c>
      <c r="J166" s="119">
        <v>0</v>
      </c>
      <c r="K166" s="119">
        <v>6.4400000000000004E-3</v>
      </c>
      <c r="L166" s="119">
        <v>0</v>
      </c>
      <c r="M166" s="119">
        <v>0</v>
      </c>
      <c r="N166" s="119">
        <v>0</v>
      </c>
      <c r="O166" s="119">
        <v>6.4400000000000004E-3</v>
      </c>
      <c r="P166" s="119">
        <v>4639.5482300000003</v>
      </c>
      <c r="Q166" s="119">
        <v>0</v>
      </c>
      <c r="R166" s="169">
        <v>4639.5482300000003</v>
      </c>
      <c r="S166" s="7"/>
      <c r="T166" s="7"/>
      <c r="U166" s="7"/>
      <c r="V166" s="7"/>
      <c r="W166" s="7"/>
      <c r="X166" s="7"/>
      <c r="Y166" s="7"/>
      <c r="Z166" s="7"/>
      <c r="AA166" s="7"/>
      <c r="AB166" s="7"/>
    </row>
    <row r="167" spans="1:28" ht="13.2">
      <c r="A167" s="165"/>
      <c r="B167" s="165"/>
      <c r="C167" s="165"/>
      <c r="D167" s="165"/>
      <c r="E167" s="167">
        <v>86</v>
      </c>
      <c r="F167" s="168">
        <v>0</v>
      </c>
      <c r="G167" s="119">
        <v>0</v>
      </c>
      <c r="H167" s="119">
        <v>0</v>
      </c>
      <c r="I167" s="119">
        <v>6.3395100000000006</v>
      </c>
      <c r="J167" s="119">
        <v>0</v>
      </c>
      <c r="K167" s="119">
        <v>6.3395100000000006</v>
      </c>
      <c r="L167" s="119">
        <v>0</v>
      </c>
      <c r="M167" s="119">
        <v>0</v>
      </c>
      <c r="N167" s="119">
        <v>0</v>
      </c>
      <c r="O167" s="119">
        <v>6.3395100000000006</v>
      </c>
      <c r="P167" s="119">
        <v>4699.85934</v>
      </c>
      <c r="Q167" s="119">
        <v>0</v>
      </c>
      <c r="R167" s="169">
        <v>4699.85934</v>
      </c>
      <c r="S167" s="7"/>
      <c r="T167" s="7"/>
      <c r="U167" s="7"/>
      <c r="V167" s="7"/>
      <c r="W167" s="7"/>
      <c r="X167" s="7"/>
      <c r="Y167" s="7"/>
      <c r="Z167" s="7"/>
      <c r="AA167" s="7"/>
      <c r="AB167" s="7"/>
    </row>
    <row r="168" spans="1:28" ht="13.2">
      <c r="A168" s="165"/>
      <c r="B168" s="165"/>
      <c r="C168" s="165"/>
      <c r="D168" s="165"/>
      <c r="E168" s="167">
        <v>193</v>
      </c>
      <c r="F168" s="168">
        <v>0</v>
      </c>
      <c r="G168" s="119">
        <v>0</v>
      </c>
      <c r="H168" s="119">
        <v>0</v>
      </c>
      <c r="I168" s="119">
        <v>6.9999999999999999E-4</v>
      </c>
      <c r="J168" s="119">
        <v>0</v>
      </c>
      <c r="K168" s="119">
        <v>6.9999999999999999E-4</v>
      </c>
      <c r="L168" s="119">
        <v>0</v>
      </c>
      <c r="M168" s="119">
        <v>0</v>
      </c>
      <c r="N168" s="119">
        <v>0</v>
      </c>
      <c r="O168" s="119">
        <v>6.9999999999999999E-4</v>
      </c>
      <c r="P168" s="119">
        <v>1012.1567</v>
      </c>
      <c r="Q168" s="119">
        <v>0</v>
      </c>
      <c r="R168" s="169">
        <v>1012.1567</v>
      </c>
      <c r="S168" s="7"/>
      <c r="T168" s="7"/>
      <c r="U168" s="7"/>
      <c r="V168" s="7"/>
      <c r="W168" s="7"/>
      <c r="X168" s="7"/>
      <c r="Y168" s="7"/>
      <c r="Z168" s="7"/>
      <c r="AA168" s="7"/>
      <c r="AB168" s="7"/>
    </row>
    <row r="169" spans="1:28" ht="13.2">
      <c r="A169" s="165"/>
      <c r="B169" s="165"/>
      <c r="C169" s="161" t="s">
        <v>155</v>
      </c>
      <c r="D169" s="161" t="s">
        <v>156</v>
      </c>
      <c r="E169" s="161">
        <v>25</v>
      </c>
      <c r="F169" s="162">
        <v>0</v>
      </c>
      <c r="G169" s="163">
        <v>0</v>
      </c>
      <c r="H169" s="163">
        <v>0</v>
      </c>
      <c r="I169" s="163">
        <v>14.91283</v>
      </c>
      <c r="J169" s="163">
        <v>0</v>
      </c>
      <c r="K169" s="163">
        <v>14.91283</v>
      </c>
      <c r="L169" s="163">
        <v>0</v>
      </c>
      <c r="M169" s="163">
        <v>0</v>
      </c>
      <c r="N169" s="163">
        <v>0</v>
      </c>
      <c r="O169" s="163">
        <v>14.91283</v>
      </c>
      <c r="P169" s="163">
        <v>3956.5294700000004</v>
      </c>
      <c r="Q169" s="163">
        <v>0</v>
      </c>
      <c r="R169" s="164">
        <v>3956.5294700000004</v>
      </c>
      <c r="S169" s="7"/>
      <c r="T169" s="7"/>
      <c r="U169" s="7"/>
      <c r="V169" s="7"/>
      <c r="W169" s="7"/>
      <c r="X169" s="7"/>
      <c r="Y169" s="7"/>
      <c r="Z169" s="7"/>
      <c r="AA169" s="7"/>
      <c r="AB169" s="7"/>
    </row>
    <row r="170" spans="1:28" ht="13.2">
      <c r="A170" s="165"/>
      <c r="B170" s="165"/>
      <c r="C170" s="165"/>
      <c r="D170" s="165"/>
      <c r="E170" s="167">
        <v>124</v>
      </c>
      <c r="F170" s="168">
        <v>0</v>
      </c>
      <c r="G170" s="119">
        <v>0</v>
      </c>
      <c r="H170" s="119">
        <v>0</v>
      </c>
      <c r="I170" s="119">
        <v>3.6999999999999999E-4</v>
      </c>
      <c r="J170" s="119">
        <v>0</v>
      </c>
      <c r="K170" s="119">
        <v>3.6999999999999999E-4</v>
      </c>
      <c r="L170" s="119">
        <v>0</v>
      </c>
      <c r="M170" s="119">
        <v>0</v>
      </c>
      <c r="N170" s="119">
        <v>0</v>
      </c>
      <c r="O170" s="119">
        <v>3.6999999999999999E-4</v>
      </c>
      <c r="P170" s="119">
        <v>2590.08943</v>
      </c>
      <c r="Q170" s="119">
        <v>0</v>
      </c>
      <c r="R170" s="169">
        <v>2590.08943</v>
      </c>
      <c r="S170" s="7"/>
      <c r="T170" s="7"/>
      <c r="U170" s="7"/>
      <c r="V170" s="7"/>
      <c r="W170" s="7"/>
      <c r="X170" s="7"/>
      <c r="Y170" s="7"/>
      <c r="Z170" s="7"/>
      <c r="AA170" s="7"/>
      <c r="AB170" s="7"/>
    </row>
    <row r="171" spans="1:28" ht="13.2">
      <c r="A171" s="165"/>
      <c r="B171" s="161" t="s">
        <v>12</v>
      </c>
      <c r="C171" s="161" t="s">
        <v>249</v>
      </c>
      <c r="D171" s="161" t="s">
        <v>250</v>
      </c>
      <c r="E171" s="161">
        <v>11</v>
      </c>
      <c r="F171" s="162">
        <v>0</v>
      </c>
      <c r="G171" s="163">
        <v>0</v>
      </c>
      <c r="H171" s="163">
        <v>0</v>
      </c>
      <c r="I171" s="163">
        <v>1975.80981</v>
      </c>
      <c r="J171" s="163">
        <v>0</v>
      </c>
      <c r="K171" s="163">
        <v>1975.80981</v>
      </c>
      <c r="L171" s="163">
        <v>0</v>
      </c>
      <c r="M171" s="163">
        <v>0</v>
      </c>
      <c r="N171" s="163">
        <v>0</v>
      </c>
      <c r="O171" s="163">
        <v>1975.80981</v>
      </c>
      <c r="P171" s="163">
        <v>6536.3784599999999</v>
      </c>
      <c r="Q171" s="163">
        <v>0</v>
      </c>
      <c r="R171" s="164">
        <v>6536.3784599999999</v>
      </c>
      <c r="S171" s="7"/>
      <c r="T171" s="7"/>
      <c r="U171" s="7"/>
      <c r="V171" s="7"/>
      <c r="W171" s="7"/>
      <c r="X171" s="7"/>
      <c r="Y171" s="7"/>
      <c r="Z171" s="7"/>
      <c r="AA171" s="7"/>
      <c r="AB171" s="7"/>
    </row>
    <row r="172" spans="1:28" ht="13.2">
      <c r="A172" s="165"/>
      <c r="B172" s="165"/>
      <c r="C172" s="165"/>
      <c r="D172" s="165"/>
      <c r="E172" s="167">
        <v>89</v>
      </c>
      <c r="F172" s="168">
        <v>0</v>
      </c>
      <c r="G172" s="119">
        <v>0</v>
      </c>
      <c r="H172" s="119">
        <v>0</v>
      </c>
      <c r="I172" s="119">
        <v>17.113409999999998</v>
      </c>
      <c r="J172" s="119">
        <v>0</v>
      </c>
      <c r="K172" s="119">
        <v>17.113409999999998</v>
      </c>
      <c r="L172" s="119">
        <v>0</v>
      </c>
      <c r="M172" s="119">
        <v>0</v>
      </c>
      <c r="N172" s="119">
        <v>0</v>
      </c>
      <c r="O172" s="119">
        <v>17.113409999999998</v>
      </c>
      <c r="P172" s="119">
        <v>3983.2839300000001</v>
      </c>
      <c r="Q172" s="119">
        <v>0</v>
      </c>
      <c r="R172" s="169">
        <v>3983.2839300000001</v>
      </c>
      <c r="S172" s="7"/>
      <c r="T172" s="7"/>
      <c r="U172" s="7"/>
      <c r="V172" s="7"/>
      <c r="W172" s="7"/>
      <c r="X172" s="7"/>
      <c r="Y172" s="7"/>
      <c r="Z172" s="7"/>
      <c r="AA172" s="7"/>
      <c r="AB172" s="7"/>
    </row>
    <row r="173" spans="1:28" ht="13.2">
      <c r="A173" s="165"/>
      <c r="B173" s="165"/>
      <c r="C173" s="165"/>
      <c r="D173" s="165"/>
      <c r="E173" s="167">
        <v>90</v>
      </c>
      <c r="F173" s="168">
        <v>0</v>
      </c>
      <c r="G173" s="119">
        <v>0</v>
      </c>
      <c r="H173" s="119">
        <v>0</v>
      </c>
      <c r="I173" s="119">
        <v>0.12709999999999999</v>
      </c>
      <c r="J173" s="119">
        <v>0</v>
      </c>
      <c r="K173" s="119">
        <v>0.12709999999999999</v>
      </c>
      <c r="L173" s="119">
        <v>0</v>
      </c>
      <c r="M173" s="119">
        <v>0</v>
      </c>
      <c r="N173" s="119">
        <v>0</v>
      </c>
      <c r="O173" s="119">
        <v>0.12709999999999999</v>
      </c>
      <c r="P173" s="119">
        <v>3627.6170899999997</v>
      </c>
      <c r="Q173" s="119">
        <v>0</v>
      </c>
      <c r="R173" s="169">
        <v>3627.6170899999997</v>
      </c>
      <c r="S173" s="7"/>
      <c r="T173" s="7"/>
      <c r="U173" s="7"/>
      <c r="V173" s="7"/>
      <c r="W173" s="7"/>
      <c r="X173" s="7"/>
      <c r="Y173" s="7"/>
      <c r="Z173" s="7"/>
      <c r="AA173" s="7"/>
      <c r="AB173" s="7"/>
    </row>
    <row r="174" spans="1:28" ht="13.2">
      <c r="A174" s="165"/>
      <c r="B174" s="165"/>
      <c r="C174" s="161" t="s">
        <v>12</v>
      </c>
      <c r="D174" s="161" t="s">
        <v>12</v>
      </c>
      <c r="E174" s="161">
        <v>12</v>
      </c>
      <c r="F174" s="162">
        <v>0</v>
      </c>
      <c r="G174" s="163">
        <v>0</v>
      </c>
      <c r="H174" s="163">
        <v>0</v>
      </c>
      <c r="I174" s="163">
        <v>131.90806000000001</v>
      </c>
      <c r="J174" s="163">
        <v>0</v>
      </c>
      <c r="K174" s="163">
        <v>131.90806000000001</v>
      </c>
      <c r="L174" s="163">
        <v>0</v>
      </c>
      <c r="M174" s="163">
        <v>0</v>
      </c>
      <c r="N174" s="163">
        <v>0</v>
      </c>
      <c r="O174" s="163">
        <v>131.90806000000001</v>
      </c>
      <c r="P174" s="163">
        <v>19593.262500000001</v>
      </c>
      <c r="Q174" s="163">
        <v>0</v>
      </c>
      <c r="R174" s="164">
        <v>19593.262500000001</v>
      </c>
      <c r="S174" s="7"/>
      <c r="T174" s="7"/>
      <c r="U174" s="7"/>
      <c r="V174" s="7"/>
      <c r="W174" s="7"/>
      <c r="X174" s="7"/>
      <c r="Y174" s="7"/>
      <c r="Z174" s="7"/>
      <c r="AA174" s="7"/>
      <c r="AB174" s="7"/>
    </row>
    <row r="175" spans="1:28" ht="13.2">
      <c r="A175" s="165"/>
      <c r="B175" s="165"/>
      <c r="C175" s="165"/>
      <c r="D175" s="165"/>
      <c r="E175" s="167">
        <v>257</v>
      </c>
      <c r="F175" s="168">
        <v>0</v>
      </c>
      <c r="G175" s="119">
        <v>0</v>
      </c>
      <c r="H175" s="119">
        <v>0</v>
      </c>
      <c r="I175" s="119">
        <v>2.7699999999999999E-3</v>
      </c>
      <c r="J175" s="119">
        <v>0</v>
      </c>
      <c r="K175" s="119">
        <v>2.7699999999999999E-3</v>
      </c>
      <c r="L175" s="119">
        <v>0</v>
      </c>
      <c r="M175" s="119">
        <v>0</v>
      </c>
      <c r="N175" s="119">
        <v>0</v>
      </c>
      <c r="O175" s="119">
        <v>2.7699999999999999E-3</v>
      </c>
      <c r="P175" s="119">
        <v>3998.2770399999999</v>
      </c>
      <c r="Q175" s="119">
        <v>0</v>
      </c>
      <c r="R175" s="169">
        <v>3998.2770399999999</v>
      </c>
      <c r="S175" s="7"/>
      <c r="T175" s="7"/>
      <c r="U175" s="7"/>
      <c r="V175" s="7"/>
      <c r="W175" s="7"/>
      <c r="X175" s="7"/>
      <c r="Y175" s="7"/>
      <c r="Z175" s="7"/>
      <c r="AA175" s="7"/>
      <c r="AB175" s="7"/>
    </row>
    <row r="176" spans="1:28" ht="13.2">
      <c r="A176" s="165"/>
      <c r="B176" s="165"/>
      <c r="C176" s="161" t="s">
        <v>251</v>
      </c>
      <c r="D176" s="161" t="s">
        <v>251</v>
      </c>
      <c r="E176" s="161">
        <v>38</v>
      </c>
      <c r="F176" s="162">
        <v>0</v>
      </c>
      <c r="G176" s="163">
        <v>0</v>
      </c>
      <c r="H176" s="163">
        <v>0</v>
      </c>
      <c r="I176" s="163">
        <v>6.5041000000000002</v>
      </c>
      <c r="J176" s="163">
        <v>0</v>
      </c>
      <c r="K176" s="163">
        <v>6.5041000000000002</v>
      </c>
      <c r="L176" s="163">
        <v>0</v>
      </c>
      <c r="M176" s="163">
        <v>0</v>
      </c>
      <c r="N176" s="163">
        <v>0</v>
      </c>
      <c r="O176" s="163">
        <v>6.5041000000000002</v>
      </c>
      <c r="P176" s="163">
        <v>4066.22505</v>
      </c>
      <c r="Q176" s="163">
        <v>0</v>
      </c>
      <c r="R176" s="164">
        <v>4066.22505</v>
      </c>
      <c r="S176" s="7"/>
      <c r="T176" s="7"/>
      <c r="U176" s="7"/>
      <c r="V176" s="7"/>
      <c r="W176" s="7"/>
      <c r="X176" s="7"/>
      <c r="Y176" s="7"/>
      <c r="Z176" s="7"/>
      <c r="AA176" s="7"/>
      <c r="AB176" s="7"/>
    </row>
    <row r="177" spans="1:28" ht="13.2">
      <c r="A177" s="165"/>
      <c r="B177" s="165"/>
      <c r="C177" s="165"/>
      <c r="D177" s="165"/>
      <c r="E177" s="167">
        <v>126</v>
      </c>
      <c r="F177" s="168">
        <v>0</v>
      </c>
      <c r="G177" s="119">
        <v>0</v>
      </c>
      <c r="H177" s="119">
        <v>0</v>
      </c>
      <c r="I177" s="119">
        <v>0</v>
      </c>
      <c r="J177" s="119">
        <v>0</v>
      </c>
      <c r="K177" s="119">
        <v>0</v>
      </c>
      <c r="L177" s="119">
        <v>0</v>
      </c>
      <c r="M177" s="119">
        <v>0</v>
      </c>
      <c r="N177" s="119">
        <v>0</v>
      </c>
      <c r="O177" s="119">
        <v>0</v>
      </c>
      <c r="P177" s="119">
        <v>1826.18723</v>
      </c>
      <c r="Q177" s="119">
        <v>0</v>
      </c>
      <c r="R177" s="169">
        <v>1826.18723</v>
      </c>
      <c r="S177" s="7"/>
      <c r="T177" s="7"/>
      <c r="U177" s="7"/>
      <c r="V177" s="7"/>
      <c r="W177" s="7"/>
      <c r="X177" s="7"/>
      <c r="Y177" s="7"/>
      <c r="Z177" s="7"/>
      <c r="AA177" s="7"/>
      <c r="AB177" s="7"/>
    </row>
    <row r="178" spans="1:28" ht="13.2">
      <c r="A178" s="165"/>
      <c r="B178" s="165"/>
      <c r="C178" s="161" t="s">
        <v>252</v>
      </c>
      <c r="D178" s="161" t="s">
        <v>252</v>
      </c>
      <c r="E178" s="161">
        <v>20</v>
      </c>
      <c r="F178" s="162">
        <v>0</v>
      </c>
      <c r="G178" s="163">
        <v>0</v>
      </c>
      <c r="H178" s="163">
        <v>0</v>
      </c>
      <c r="I178" s="163">
        <v>10.43656</v>
      </c>
      <c r="J178" s="163">
        <v>0</v>
      </c>
      <c r="K178" s="163">
        <v>10.43656</v>
      </c>
      <c r="L178" s="163">
        <v>0</v>
      </c>
      <c r="M178" s="163">
        <v>0</v>
      </c>
      <c r="N178" s="163">
        <v>0</v>
      </c>
      <c r="O178" s="163">
        <v>10.43656</v>
      </c>
      <c r="P178" s="163">
        <v>7261.57546</v>
      </c>
      <c r="Q178" s="163">
        <v>0</v>
      </c>
      <c r="R178" s="164">
        <v>7261.57546</v>
      </c>
      <c r="S178" s="7"/>
      <c r="T178" s="7"/>
      <c r="U178" s="7"/>
      <c r="V178" s="7"/>
      <c r="W178" s="7"/>
      <c r="X178" s="7"/>
      <c r="Y178" s="7"/>
      <c r="Z178" s="7"/>
      <c r="AA178" s="7"/>
      <c r="AB178" s="7"/>
    </row>
    <row r="179" spans="1:28" ht="13.2">
      <c r="A179" s="165"/>
      <c r="B179" s="165"/>
      <c r="C179" s="165"/>
      <c r="D179" s="165"/>
      <c r="E179" s="167">
        <v>125</v>
      </c>
      <c r="F179" s="168">
        <v>0</v>
      </c>
      <c r="G179" s="119">
        <v>0</v>
      </c>
      <c r="H179" s="119">
        <v>0</v>
      </c>
      <c r="I179" s="119">
        <v>0</v>
      </c>
      <c r="J179" s="119">
        <v>0</v>
      </c>
      <c r="K179" s="119">
        <v>0</v>
      </c>
      <c r="L179" s="119">
        <v>0</v>
      </c>
      <c r="M179" s="119">
        <v>0</v>
      </c>
      <c r="N179" s="119">
        <v>0</v>
      </c>
      <c r="O179" s="119">
        <v>0</v>
      </c>
      <c r="P179" s="119">
        <v>3592.9618999999998</v>
      </c>
      <c r="Q179" s="119">
        <v>0</v>
      </c>
      <c r="R179" s="169">
        <v>3592.9618999999998</v>
      </c>
      <c r="S179" s="7"/>
      <c r="T179" s="7"/>
      <c r="U179" s="7"/>
      <c r="V179" s="7"/>
      <c r="W179" s="7"/>
      <c r="X179" s="7"/>
      <c r="Y179" s="7"/>
      <c r="Z179" s="7"/>
      <c r="AA179" s="7"/>
      <c r="AB179" s="7"/>
    </row>
    <row r="180" spans="1:28" ht="13.2">
      <c r="A180" s="165"/>
      <c r="B180" s="161" t="s">
        <v>159</v>
      </c>
      <c r="C180" s="161" t="s">
        <v>160</v>
      </c>
      <c r="D180" s="161" t="s">
        <v>160</v>
      </c>
      <c r="E180" s="161">
        <v>26</v>
      </c>
      <c r="F180" s="162">
        <v>0</v>
      </c>
      <c r="G180" s="163">
        <v>0</v>
      </c>
      <c r="H180" s="163">
        <v>0</v>
      </c>
      <c r="I180" s="163">
        <v>69.354619999999997</v>
      </c>
      <c r="J180" s="163">
        <v>0</v>
      </c>
      <c r="K180" s="163">
        <v>69.354619999999997</v>
      </c>
      <c r="L180" s="163">
        <v>0</v>
      </c>
      <c r="M180" s="163">
        <v>0</v>
      </c>
      <c r="N180" s="163">
        <v>0</v>
      </c>
      <c r="O180" s="163">
        <v>69.354619999999997</v>
      </c>
      <c r="P180" s="163">
        <v>3728.7258199999997</v>
      </c>
      <c r="Q180" s="163">
        <v>0</v>
      </c>
      <c r="R180" s="164">
        <v>3728.7258199999997</v>
      </c>
      <c r="S180" s="7"/>
      <c r="T180" s="7"/>
      <c r="U180" s="7"/>
      <c r="V180" s="7"/>
      <c r="W180" s="7"/>
      <c r="X180" s="7"/>
      <c r="Y180" s="7"/>
      <c r="Z180" s="7"/>
      <c r="AA180" s="7"/>
      <c r="AB180" s="7"/>
    </row>
    <row r="181" spans="1:28" ht="13.2">
      <c r="A181" s="165"/>
      <c r="B181" s="165"/>
      <c r="C181" s="165"/>
      <c r="D181" s="165"/>
      <c r="E181" s="167">
        <v>129</v>
      </c>
      <c r="F181" s="168">
        <v>0</v>
      </c>
      <c r="G181" s="119">
        <v>0</v>
      </c>
      <c r="H181" s="119">
        <v>0</v>
      </c>
      <c r="I181" s="119">
        <v>3.6720799999999998</v>
      </c>
      <c r="J181" s="119">
        <v>0</v>
      </c>
      <c r="K181" s="119">
        <v>3.6720799999999998</v>
      </c>
      <c r="L181" s="119">
        <v>0</v>
      </c>
      <c r="M181" s="119">
        <v>0</v>
      </c>
      <c r="N181" s="119">
        <v>0</v>
      </c>
      <c r="O181" s="119">
        <v>3.6720799999999998</v>
      </c>
      <c r="P181" s="119">
        <v>2374.9172400000002</v>
      </c>
      <c r="Q181" s="119">
        <v>0</v>
      </c>
      <c r="R181" s="169">
        <v>2374.9172400000002</v>
      </c>
      <c r="S181" s="7"/>
      <c r="T181" s="7"/>
      <c r="U181" s="7"/>
      <c r="V181" s="7"/>
      <c r="W181" s="7"/>
      <c r="X181" s="7"/>
      <c r="Y181" s="7"/>
      <c r="Z181" s="7"/>
      <c r="AA181" s="7"/>
      <c r="AB181" s="7"/>
    </row>
    <row r="182" spans="1:28" ht="13.2">
      <c r="A182" s="165"/>
      <c r="B182" s="165"/>
      <c r="C182" s="165"/>
      <c r="D182" s="161" t="s">
        <v>161</v>
      </c>
      <c r="E182" s="161">
        <v>226</v>
      </c>
      <c r="F182" s="162">
        <v>0</v>
      </c>
      <c r="G182" s="163">
        <v>0</v>
      </c>
      <c r="H182" s="163">
        <v>0</v>
      </c>
      <c r="I182" s="163">
        <v>5.3200000000000001E-3</v>
      </c>
      <c r="J182" s="163">
        <v>0</v>
      </c>
      <c r="K182" s="163">
        <v>5.3200000000000001E-3</v>
      </c>
      <c r="L182" s="163">
        <v>0</v>
      </c>
      <c r="M182" s="163">
        <v>0</v>
      </c>
      <c r="N182" s="163">
        <v>0</v>
      </c>
      <c r="O182" s="163">
        <v>5.3200000000000001E-3</v>
      </c>
      <c r="P182" s="163">
        <v>2072.0740000000001</v>
      </c>
      <c r="Q182" s="163">
        <v>0</v>
      </c>
      <c r="R182" s="164">
        <v>2072.0740000000001</v>
      </c>
      <c r="S182" s="7"/>
      <c r="T182" s="7"/>
      <c r="U182" s="7"/>
      <c r="V182" s="7"/>
      <c r="W182" s="7"/>
      <c r="X182" s="7"/>
      <c r="Y182" s="7"/>
      <c r="Z182" s="7"/>
      <c r="AA182" s="7"/>
      <c r="AB182" s="7"/>
    </row>
    <row r="183" spans="1:28" ht="13.2">
      <c r="A183" s="165"/>
      <c r="B183" s="165"/>
      <c r="C183" s="161" t="s">
        <v>165</v>
      </c>
      <c r="D183" s="161" t="s">
        <v>165</v>
      </c>
      <c r="E183" s="161">
        <v>13</v>
      </c>
      <c r="F183" s="162">
        <v>0</v>
      </c>
      <c r="G183" s="163">
        <v>0</v>
      </c>
      <c r="H183" s="163">
        <v>0</v>
      </c>
      <c r="I183" s="163">
        <v>2145.6834900000003</v>
      </c>
      <c r="J183" s="163">
        <v>0</v>
      </c>
      <c r="K183" s="163">
        <v>2145.6834900000003</v>
      </c>
      <c r="L183" s="163">
        <v>0</v>
      </c>
      <c r="M183" s="163">
        <v>0</v>
      </c>
      <c r="N183" s="163">
        <v>0</v>
      </c>
      <c r="O183" s="163">
        <v>2145.6834900000003</v>
      </c>
      <c r="P183" s="163">
        <v>6961.3199299999997</v>
      </c>
      <c r="Q183" s="163">
        <v>0</v>
      </c>
      <c r="R183" s="164">
        <v>6961.3199299999997</v>
      </c>
      <c r="S183" s="7"/>
      <c r="T183" s="7"/>
      <c r="U183" s="7"/>
      <c r="V183" s="7"/>
      <c r="W183" s="7"/>
      <c r="X183" s="7"/>
      <c r="Y183" s="7"/>
      <c r="Z183" s="7"/>
      <c r="AA183" s="7"/>
      <c r="AB183" s="7"/>
    </row>
    <row r="184" spans="1:28" ht="13.2">
      <c r="A184" s="165"/>
      <c r="B184" s="165"/>
      <c r="C184" s="165"/>
      <c r="D184" s="165"/>
      <c r="E184" s="167">
        <v>34</v>
      </c>
      <c r="F184" s="168">
        <v>0</v>
      </c>
      <c r="G184" s="119">
        <v>0</v>
      </c>
      <c r="H184" s="119">
        <v>0</v>
      </c>
      <c r="I184" s="119">
        <v>0.11938</v>
      </c>
      <c r="J184" s="119">
        <v>0</v>
      </c>
      <c r="K184" s="119">
        <v>0.11938</v>
      </c>
      <c r="L184" s="119">
        <v>0</v>
      </c>
      <c r="M184" s="119">
        <v>0</v>
      </c>
      <c r="N184" s="119">
        <v>0</v>
      </c>
      <c r="O184" s="119">
        <v>0.11938</v>
      </c>
      <c r="P184" s="119">
        <v>5174.6982099999996</v>
      </c>
      <c r="Q184" s="119">
        <v>0</v>
      </c>
      <c r="R184" s="169">
        <v>5174.6982099999996</v>
      </c>
      <c r="S184" s="7"/>
      <c r="T184" s="7"/>
      <c r="U184" s="7"/>
      <c r="V184" s="7"/>
      <c r="W184" s="7"/>
      <c r="X184" s="7"/>
      <c r="Y184" s="7"/>
      <c r="Z184" s="7"/>
      <c r="AA184" s="7"/>
      <c r="AB184" s="7"/>
    </row>
    <row r="185" spans="1:28" ht="13.2">
      <c r="A185" s="165"/>
      <c r="B185" s="165"/>
      <c r="C185" s="165"/>
      <c r="D185" s="165"/>
      <c r="E185" s="167">
        <v>83</v>
      </c>
      <c r="F185" s="168">
        <v>0</v>
      </c>
      <c r="G185" s="119">
        <v>0</v>
      </c>
      <c r="H185" s="119">
        <v>0</v>
      </c>
      <c r="I185" s="119">
        <v>6.11E-3</v>
      </c>
      <c r="J185" s="119">
        <v>0</v>
      </c>
      <c r="K185" s="119">
        <v>6.11E-3</v>
      </c>
      <c r="L185" s="119">
        <v>0</v>
      </c>
      <c r="M185" s="119">
        <v>0</v>
      </c>
      <c r="N185" s="119">
        <v>0</v>
      </c>
      <c r="O185" s="119">
        <v>6.11E-3</v>
      </c>
      <c r="P185" s="119">
        <v>3667.2396400000002</v>
      </c>
      <c r="Q185" s="119">
        <v>0</v>
      </c>
      <c r="R185" s="169">
        <v>3667.2396400000002</v>
      </c>
      <c r="S185" s="7"/>
      <c r="T185" s="7"/>
      <c r="U185" s="7"/>
      <c r="V185" s="7"/>
      <c r="W185" s="7"/>
      <c r="X185" s="7"/>
      <c r="Y185" s="7"/>
      <c r="Z185" s="7"/>
      <c r="AA185" s="7"/>
      <c r="AB185" s="7"/>
    </row>
    <row r="186" spans="1:28" ht="13.2">
      <c r="A186" s="165"/>
      <c r="B186" s="165"/>
      <c r="C186" s="165"/>
      <c r="D186" s="165"/>
      <c r="E186" s="167">
        <v>84</v>
      </c>
      <c r="F186" s="168">
        <v>0</v>
      </c>
      <c r="G186" s="119">
        <v>0</v>
      </c>
      <c r="H186" s="119">
        <v>0</v>
      </c>
      <c r="I186" s="119">
        <v>5.5130000000000005E-2</v>
      </c>
      <c r="J186" s="119">
        <v>0</v>
      </c>
      <c r="K186" s="119">
        <v>5.5130000000000005E-2</v>
      </c>
      <c r="L186" s="119">
        <v>0</v>
      </c>
      <c r="M186" s="119">
        <v>0</v>
      </c>
      <c r="N186" s="119">
        <v>0</v>
      </c>
      <c r="O186" s="119">
        <v>5.5130000000000005E-2</v>
      </c>
      <c r="P186" s="119">
        <v>14583.043390000001</v>
      </c>
      <c r="Q186" s="119">
        <v>0</v>
      </c>
      <c r="R186" s="169">
        <v>14583.043390000001</v>
      </c>
      <c r="S186" s="7"/>
      <c r="T186" s="7"/>
      <c r="U186" s="7"/>
      <c r="V186" s="7"/>
      <c r="W186" s="7"/>
      <c r="X186" s="7"/>
      <c r="Y186" s="7"/>
      <c r="Z186" s="7"/>
      <c r="AA186" s="7"/>
      <c r="AB186" s="7"/>
    </row>
    <row r="187" spans="1:28" ht="13.2">
      <c r="A187" s="165"/>
      <c r="B187" s="165"/>
      <c r="C187" s="165"/>
      <c r="D187" s="165"/>
      <c r="E187" s="167">
        <v>228</v>
      </c>
      <c r="F187" s="168">
        <v>0</v>
      </c>
      <c r="G187" s="119">
        <v>0</v>
      </c>
      <c r="H187" s="119">
        <v>0</v>
      </c>
      <c r="I187" s="119">
        <v>0</v>
      </c>
      <c r="J187" s="119">
        <v>0</v>
      </c>
      <c r="K187" s="119">
        <v>0</v>
      </c>
      <c r="L187" s="119">
        <v>0</v>
      </c>
      <c r="M187" s="119">
        <v>0</v>
      </c>
      <c r="N187" s="119">
        <v>0</v>
      </c>
      <c r="O187" s="119">
        <v>0</v>
      </c>
      <c r="P187" s="119">
        <v>516.81689000000006</v>
      </c>
      <c r="Q187" s="119">
        <v>0</v>
      </c>
      <c r="R187" s="169">
        <v>516.81689000000006</v>
      </c>
      <c r="S187" s="7"/>
      <c r="T187" s="7"/>
      <c r="U187" s="7"/>
      <c r="V187" s="7"/>
      <c r="W187" s="7"/>
      <c r="X187" s="7"/>
      <c r="Y187" s="7"/>
      <c r="Z187" s="7"/>
      <c r="AA187" s="7"/>
      <c r="AB187" s="7"/>
    </row>
    <row r="188" spans="1:28" ht="13.2">
      <c r="A188" s="165"/>
      <c r="B188" s="165"/>
      <c r="C188" s="161" t="s">
        <v>168</v>
      </c>
      <c r="D188" s="161" t="s">
        <v>168</v>
      </c>
      <c r="E188" s="161">
        <v>130</v>
      </c>
      <c r="F188" s="162">
        <v>0</v>
      </c>
      <c r="G188" s="163">
        <v>0</v>
      </c>
      <c r="H188" s="163">
        <v>0</v>
      </c>
      <c r="I188" s="163">
        <v>2.5528200000000001</v>
      </c>
      <c r="J188" s="163">
        <v>0</v>
      </c>
      <c r="K188" s="163">
        <v>2.5528200000000001</v>
      </c>
      <c r="L188" s="163">
        <v>0</v>
      </c>
      <c r="M188" s="163">
        <v>0</v>
      </c>
      <c r="N188" s="163">
        <v>0</v>
      </c>
      <c r="O188" s="163">
        <v>2.5528200000000001</v>
      </c>
      <c r="P188" s="163">
        <v>3115.3430099999996</v>
      </c>
      <c r="Q188" s="163">
        <v>0</v>
      </c>
      <c r="R188" s="164">
        <v>3115.3430099999996</v>
      </c>
      <c r="S188" s="7"/>
      <c r="T188" s="7"/>
      <c r="U188" s="7"/>
      <c r="V188" s="7"/>
      <c r="W188" s="7"/>
      <c r="X188" s="7"/>
      <c r="Y188" s="7"/>
      <c r="Z188" s="7"/>
      <c r="AA188" s="7"/>
      <c r="AB188" s="7"/>
    </row>
    <row r="189" spans="1:28" ht="13.2">
      <c r="A189" s="165"/>
      <c r="B189" s="165"/>
      <c r="C189" s="161" t="s">
        <v>170</v>
      </c>
      <c r="D189" s="161" t="s">
        <v>170</v>
      </c>
      <c r="E189" s="161">
        <v>14</v>
      </c>
      <c r="F189" s="162">
        <v>0</v>
      </c>
      <c r="G189" s="163">
        <v>0</v>
      </c>
      <c r="H189" s="163">
        <v>0</v>
      </c>
      <c r="I189" s="163">
        <v>0.90063000000000004</v>
      </c>
      <c r="J189" s="163">
        <v>0</v>
      </c>
      <c r="K189" s="163">
        <v>0.90063000000000004</v>
      </c>
      <c r="L189" s="163">
        <v>0</v>
      </c>
      <c r="M189" s="163">
        <v>0</v>
      </c>
      <c r="N189" s="163">
        <v>0</v>
      </c>
      <c r="O189" s="163">
        <v>0.90063000000000004</v>
      </c>
      <c r="P189" s="163">
        <v>2347.2536399999999</v>
      </c>
      <c r="Q189" s="163">
        <v>0</v>
      </c>
      <c r="R189" s="164">
        <v>2347.2536399999999</v>
      </c>
      <c r="S189" s="7"/>
      <c r="T189" s="7"/>
      <c r="U189" s="7"/>
      <c r="V189" s="7"/>
      <c r="W189" s="7"/>
      <c r="X189" s="7"/>
      <c r="Y189" s="7"/>
      <c r="Z189" s="7"/>
      <c r="AA189" s="7"/>
      <c r="AB189" s="7"/>
    </row>
    <row r="190" spans="1:28" ht="13.2">
      <c r="A190" s="165"/>
      <c r="B190" s="165"/>
      <c r="C190" s="165"/>
      <c r="D190" s="165"/>
      <c r="E190" s="167">
        <v>128</v>
      </c>
      <c r="F190" s="168">
        <v>0</v>
      </c>
      <c r="G190" s="119">
        <v>0</v>
      </c>
      <c r="H190" s="119">
        <v>0</v>
      </c>
      <c r="I190" s="119">
        <v>0</v>
      </c>
      <c r="J190" s="119">
        <v>0</v>
      </c>
      <c r="K190" s="119">
        <v>0</v>
      </c>
      <c r="L190" s="119">
        <v>0</v>
      </c>
      <c r="M190" s="119">
        <v>0</v>
      </c>
      <c r="N190" s="119">
        <v>0</v>
      </c>
      <c r="O190" s="119">
        <v>0</v>
      </c>
      <c r="P190" s="119">
        <v>1227.6759399999999</v>
      </c>
      <c r="Q190" s="119">
        <v>0</v>
      </c>
      <c r="R190" s="169">
        <v>1227.6759399999999</v>
      </c>
      <c r="S190" s="7"/>
      <c r="T190" s="7"/>
      <c r="U190" s="7"/>
      <c r="V190" s="7"/>
      <c r="W190" s="7"/>
      <c r="X190" s="7"/>
      <c r="Y190" s="7"/>
      <c r="Z190" s="7"/>
      <c r="AA190" s="7"/>
      <c r="AB190" s="7"/>
    </row>
    <row r="191" spans="1:28" ht="13.2">
      <c r="A191" s="165"/>
      <c r="B191" s="161" t="s">
        <v>14</v>
      </c>
      <c r="C191" s="161" t="s">
        <v>173</v>
      </c>
      <c r="D191" s="161" t="s">
        <v>174</v>
      </c>
      <c r="E191" s="161">
        <v>250</v>
      </c>
      <c r="F191" s="162">
        <v>0</v>
      </c>
      <c r="G191" s="163">
        <v>0</v>
      </c>
      <c r="H191" s="163">
        <v>0</v>
      </c>
      <c r="I191" s="163">
        <v>0.31170999999999999</v>
      </c>
      <c r="J191" s="163">
        <v>0</v>
      </c>
      <c r="K191" s="163">
        <v>0.31170999999999999</v>
      </c>
      <c r="L191" s="163">
        <v>0</v>
      </c>
      <c r="M191" s="163">
        <v>0</v>
      </c>
      <c r="N191" s="163">
        <v>0</v>
      </c>
      <c r="O191" s="163">
        <v>0.31170999999999999</v>
      </c>
      <c r="P191" s="163">
        <v>2555.78604</v>
      </c>
      <c r="Q191" s="163">
        <v>0</v>
      </c>
      <c r="R191" s="164">
        <v>2555.78604</v>
      </c>
      <c r="S191" s="7"/>
      <c r="T191" s="7"/>
      <c r="U191" s="7"/>
      <c r="V191" s="7"/>
      <c r="W191" s="7"/>
      <c r="X191" s="7"/>
      <c r="Y191" s="7"/>
      <c r="Z191" s="7"/>
      <c r="AA191" s="7"/>
      <c r="AB191" s="7"/>
    </row>
    <row r="192" spans="1:28" ht="13.2">
      <c r="A192" s="165"/>
      <c r="B192" s="165"/>
      <c r="C192" s="161" t="s">
        <v>175</v>
      </c>
      <c r="D192" s="161" t="s">
        <v>175</v>
      </c>
      <c r="E192" s="161">
        <v>39</v>
      </c>
      <c r="F192" s="162">
        <v>0</v>
      </c>
      <c r="G192" s="163">
        <v>0</v>
      </c>
      <c r="H192" s="163">
        <v>0</v>
      </c>
      <c r="I192" s="163">
        <v>4.3770000000000003E-2</v>
      </c>
      <c r="J192" s="163">
        <v>0</v>
      </c>
      <c r="K192" s="163">
        <v>4.3770000000000003E-2</v>
      </c>
      <c r="L192" s="163">
        <v>0</v>
      </c>
      <c r="M192" s="163">
        <v>0</v>
      </c>
      <c r="N192" s="163">
        <v>0</v>
      </c>
      <c r="O192" s="163">
        <v>4.3770000000000003E-2</v>
      </c>
      <c r="P192" s="163">
        <v>6114.4204200000004</v>
      </c>
      <c r="Q192" s="163">
        <v>0</v>
      </c>
      <c r="R192" s="164">
        <v>6114.4204200000004</v>
      </c>
      <c r="S192" s="7"/>
      <c r="T192" s="7"/>
      <c r="U192" s="7"/>
      <c r="V192" s="7"/>
      <c r="W192" s="7"/>
      <c r="X192" s="7"/>
      <c r="Y192" s="7"/>
      <c r="Z192" s="7"/>
      <c r="AA192" s="7"/>
      <c r="AB192" s="7"/>
    </row>
    <row r="193" spans="1:28" ht="13.2">
      <c r="A193" s="165"/>
      <c r="B193" s="165"/>
      <c r="C193" s="165"/>
      <c r="D193" s="165"/>
      <c r="E193" s="167">
        <v>133</v>
      </c>
      <c r="F193" s="168">
        <v>0</v>
      </c>
      <c r="G193" s="119">
        <v>0</v>
      </c>
      <c r="H193" s="119">
        <v>0</v>
      </c>
      <c r="I193" s="119">
        <v>0.11495</v>
      </c>
      <c r="J193" s="119">
        <v>0</v>
      </c>
      <c r="K193" s="119">
        <v>0.11495</v>
      </c>
      <c r="L193" s="119">
        <v>0</v>
      </c>
      <c r="M193" s="119">
        <v>0</v>
      </c>
      <c r="N193" s="119">
        <v>0</v>
      </c>
      <c r="O193" s="119">
        <v>0.11495</v>
      </c>
      <c r="P193" s="119">
        <v>5060.2120999999997</v>
      </c>
      <c r="Q193" s="119">
        <v>0</v>
      </c>
      <c r="R193" s="169">
        <v>5060.2120999999997</v>
      </c>
      <c r="S193" s="7"/>
      <c r="T193" s="7"/>
      <c r="U193" s="7"/>
      <c r="V193" s="7"/>
      <c r="W193" s="7"/>
      <c r="X193" s="7"/>
      <c r="Y193" s="7"/>
      <c r="Z193" s="7"/>
      <c r="AA193" s="7"/>
      <c r="AB193" s="7"/>
    </row>
    <row r="194" spans="1:28" ht="13.2">
      <c r="A194" s="165"/>
      <c r="B194" s="165"/>
      <c r="C194" s="161" t="s">
        <v>177</v>
      </c>
      <c r="D194" s="161" t="s">
        <v>178</v>
      </c>
      <c r="E194" s="161">
        <v>72</v>
      </c>
      <c r="F194" s="162">
        <v>0</v>
      </c>
      <c r="G194" s="163">
        <v>0</v>
      </c>
      <c r="H194" s="163">
        <v>0</v>
      </c>
      <c r="I194" s="163">
        <v>12.04766</v>
      </c>
      <c r="J194" s="163">
        <v>0</v>
      </c>
      <c r="K194" s="163">
        <v>12.04766</v>
      </c>
      <c r="L194" s="163">
        <v>0</v>
      </c>
      <c r="M194" s="163">
        <v>0</v>
      </c>
      <c r="N194" s="163">
        <v>0</v>
      </c>
      <c r="O194" s="163">
        <v>12.04766</v>
      </c>
      <c r="P194" s="163">
        <v>2171.3057899999999</v>
      </c>
      <c r="Q194" s="163">
        <v>0</v>
      </c>
      <c r="R194" s="164">
        <v>2171.3057899999999</v>
      </c>
      <c r="S194" s="7"/>
      <c r="T194" s="7"/>
      <c r="U194" s="7"/>
      <c r="V194" s="7"/>
      <c r="W194" s="7"/>
      <c r="X194" s="7"/>
      <c r="Y194" s="7"/>
      <c r="Z194" s="7"/>
      <c r="AA194" s="7"/>
      <c r="AB194" s="7"/>
    </row>
    <row r="195" spans="1:28" ht="13.2">
      <c r="A195" s="165"/>
      <c r="B195" s="165"/>
      <c r="C195" s="165"/>
      <c r="D195" s="165"/>
      <c r="E195" s="167">
        <v>132</v>
      </c>
      <c r="F195" s="168">
        <v>0</v>
      </c>
      <c r="G195" s="119">
        <v>0</v>
      </c>
      <c r="H195" s="119">
        <v>0</v>
      </c>
      <c r="I195" s="119">
        <v>0</v>
      </c>
      <c r="J195" s="119">
        <v>0</v>
      </c>
      <c r="K195" s="119">
        <v>0</v>
      </c>
      <c r="L195" s="119">
        <v>0</v>
      </c>
      <c r="M195" s="119">
        <v>0</v>
      </c>
      <c r="N195" s="119">
        <v>0</v>
      </c>
      <c r="O195" s="119">
        <v>0</v>
      </c>
      <c r="P195" s="119">
        <v>639.50906999999995</v>
      </c>
      <c r="Q195" s="119">
        <v>0</v>
      </c>
      <c r="R195" s="169">
        <v>639.50906999999995</v>
      </c>
      <c r="S195" s="7"/>
      <c r="T195" s="7"/>
      <c r="U195" s="7"/>
      <c r="V195" s="7"/>
      <c r="W195" s="7"/>
      <c r="X195" s="7"/>
      <c r="Y195" s="7"/>
      <c r="Z195" s="7"/>
      <c r="AA195" s="7"/>
      <c r="AB195" s="7"/>
    </row>
    <row r="196" spans="1:28" ht="13.2">
      <c r="A196" s="165"/>
      <c r="B196" s="165"/>
      <c r="C196" s="161" t="s">
        <v>179</v>
      </c>
      <c r="D196" s="161" t="s">
        <v>180</v>
      </c>
      <c r="E196" s="161">
        <v>35</v>
      </c>
      <c r="F196" s="162">
        <v>0</v>
      </c>
      <c r="G196" s="163">
        <v>0</v>
      </c>
      <c r="H196" s="163">
        <v>0</v>
      </c>
      <c r="I196" s="163">
        <v>7.7099999999999988E-2</v>
      </c>
      <c r="J196" s="163">
        <v>0</v>
      </c>
      <c r="K196" s="163">
        <v>7.7099999999999988E-2</v>
      </c>
      <c r="L196" s="163">
        <v>0</v>
      </c>
      <c r="M196" s="163">
        <v>0</v>
      </c>
      <c r="N196" s="163">
        <v>0</v>
      </c>
      <c r="O196" s="163">
        <v>7.7099999999999988E-2</v>
      </c>
      <c r="P196" s="163">
        <v>4409.38483</v>
      </c>
      <c r="Q196" s="163">
        <v>0</v>
      </c>
      <c r="R196" s="164">
        <v>4409.38483</v>
      </c>
      <c r="S196" s="7"/>
      <c r="T196" s="7"/>
      <c r="U196" s="7"/>
      <c r="V196" s="7"/>
      <c r="W196" s="7"/>
      <c r="X196" s="7"/>
      <c r="Y196" s="7"/>
      <c r="Z196" s="7"/>
      <c r="AA196" s="7"/>
      <c r="AB196" s="7"/>
    </row>
    <row r="197" spans="1:28" ht="13.2">
      <c r="A197" s="165"/>
      <c r="B197" s="165"/>
      <c r="C197" s="165"/>
      <c r="D197" s="165"/>
      <c r="E197" s="167">
        <v>93</v>
      </c>
      <c r="F197" s="168">
        <v>0</v>
      </c>
      <c r="G197" s="119">
        <v>0</v>
      </c>
      <c r="H197" s="119">
        <v>0</v>
      </c>
      <c r="I197" s="119">
        <v>0</v>
      </c>
      <c r="J197" s="119">
        <v>0</v>
      </c>
      <c r="K197" s="119">
        <v>0</v>
      </c>
      <c r="L197" s="119">
        <v>0</v>
      </c>
      <c r="M197" s="119">
        <v>0</v>
      </c>
      <c r="N197" s="119">
        <v>0</v>
      </c>
      <c r="O197" s="119">
        <v>0</v>
      </c>
      <c r="P197" s="119">
        <v>4172.2296800000004</v>
      </c>
      <c r="Q197" s="119">
        <v>0</v>
      </c>
      <c r="R197" s="169">
        <v>4172.2296800000004</v>
      </c>
      <c r="S197" s="7"/>
      <c r="T197" s="7"/>
      <c r="U197" s="7"/>
      <c r="V197" s="7"/>
      <c r="W197" s="7"/>
      <c r="X197" s="7"/>
      <c r="Y197" s="7"/>
      <c r="Z197" s="7"/>
      <c r="AA197" s="7"/>
      <c r="AB197" s="7"/>
    </row>
    <row r="198" spans="1:28" ht="13.2">
      <c r="A198" s="165"/>
      <c r="B198" s="165"/>
      <c r="C198" s="165"/>
      <c r="D198" s="161" t="s">
        <v>179</v>
      </c>
      <c r="E198" s="161">
        <v>15</v>
      </c>
      <c r="F198" s="162">
        <v>0</v>
      </c>
      <c r="G198" s="163">
        <v>0</v>
      </c>
      <c r="H198" s="163">
        <v>0</v>
      </c>
      <c r="I198" s="163">
        <v>5227.1157599999997</v>
      </c>
      <c r="J198" s="163">
        <v>0</v>
      </c>
      <c r="K198" s="163">
        <v>5227.1157599999997</v>
      </c>
      <c r="L198" s="163">
        <v>0</v>
      </c>
      <c r="M198" s="163">
        <v>0</v>
      </c>
      <c r="N198" s="163">
        <v>0</v>
      </c>
      <c r="O198" s="163">
        <v>5227.1157599999997</v>
      </c>
      <c r="P198" s="163">
        <v>19594.366530000003</v>
      </c>
      <c r="Q198" s="163">
        <v>0</v>
      </c>
      <c r="R198" s="164">
        <v>19594.366530000003</v>
      </c>
      <c r="S198" s="7"/>
      <c r="T198" s="7"/>
      <c r="U198" s="7"/>
      <c r="V198" s="7"/>
      <c r="W198" s="7"/>
      <c r="X198" s="7"/>
      <c r="Y198" s="7"/>
      <c r="Z198" s="7"/>
      <c r="AA198" s="7"/>
      <c r="AB198" s="7"/>
    </row>
    <row r="199" spans="1:28" ht="13.2">
      <c r="A199" s="165"/>
      <c r="B199" s="165"/>
      <c r="C199" s="165"/>
      <c r="D199" s="165"/>
      <c r="E199" s="167">
        <v>91</v>
      </c>
      <c r="F199" s="168">
        <v>0</v>
      </c>
      <c r="G199" s="119">
        <v>0</v>
      </c>
      <c r="H199" s="119">
        <v>0</v>
      </c>
      <c r="I199" s="119">
        <v>2.01241</v>
      </c>
      <c r="J199" s="119">
        <v>0</v>
      </c>
      <c r="K199" s="119">
        <v>2.01241</v>
      </c>
      <c r="L199" s="119">
        <v>0</v>
      </c>
      <c r="M199" s="119">
        <v>0</v>
      </c>
      <c r="N199" s="119">
        <v>0</v>
      </c>
      <c r="O199" s="119">
        <v>2.01241</v>
      </c>
      <c r="P199" s="119">
        <v>22059.512600000002</v>
      </c>
      <c r="Q199" s="119">
        <v>0</v>
      </c>
      <c r="R199" s="169">
        <v>22059.512600000002</v>
      </c>
      <c r="S199" s="7"/>
      <c r="T199" s="7"/>
      <c r="U199" s="7"/>
      <c r="V199" s="7"/>
      <c r="W199" s="7"/>
      <c r="X199" s="7"/>
      <c r="Y199" s="7"/>
      <c r="Z199" s="7"/>
      <c r="AA199" s="7"/>
      <c r="AB199" s="7"/>
    </row>
    <row r="200" spans="1:28" ht="13.2">
      <c r="A200" s="165"/>
      <c r="B200" s="165"/>
      <c r="C200" s="165"/>
      <c r="D200" s="161" t="s">
        <v>253</v>
      </c>
      <c r="E200" s="161">
        <v>111</v>
      </c>
      <c r="F200" s="162">
        <v>0</v>
      </c>
      <c r="G200" s="163">
        <v>0</v>
      </c>
      <c r="H200" s="163">
        <v>0</v>
      </c>
      <c r="I200" s="163">
        <v>0.86182000000000003</v>
      </c>
      <c r="J200" s="163">
        <v>0</v>
      </c>
      <c r="K200" s="163">
        <v>0.86182000000000003</v>
      </c>
      <c r="L200" s="163">
        <v>0</v>
      </c>
      <c r="M200" s="163">
        <v>0</v>
      </c>
      <c r="N200" s="163">
        <v>0</v>
      </c>
      <c r="O200" s="163">
        <v>0.86182000000000003</v>
      </c>
      <c r="P200" s="163">
        <v>5181.9653200000002</v>
      </c>
      <c r="Q200" s="163">
        <v>0</v>
      </c>
      <c r="R200" s="164">
        <v>5181.9653200000002</v>
      </c>
      <c r="S200" s="7"/>
      <c r="T200" s="7"/>
      <c r="U200" s="7"/>
      <c r="V200" s="7"/>
      <c r="W200" s="7"/>
      <c r="X200" s="7"/>
      <c r="Y200" s="7"/>
      <c r="Z200" s="7"/>
      <c r="AA200" s="7"/>
      <c r="AB200" s="7"/>
    </row>
    <row r="201" spans="1:28" ht="13.2">
      <c r="A201" s="165"/>
      <c r="B201" s="165"/>
      <c r="C201" s="161" t="s">
        <v>182</v>
      </c>
      <c r="D201" s="161" t="s">
        <v>182</v>
      </c>
      <c r="E201" s="161">
        <v>131</v>
      </c>
      <c r="F201" s="162">
        <v>0</v>
      </c>
      <c r="G201" s="163">
        <v>0</v>
      </c>
      <c r="H201" s="163">
        <v>0</v>
      </c>
      <c r="I201" s="163">
        <v>10.68948</v>
      </c>
      <c r="J201" s="163">
        <v>0</v>
      </c>
      <c r="K201" s="163">
        <v>10.68948</v>
      </c>
      <c r="L201" s="163">
        <v>0</v>
      </c>
      <c r="M201" s="163">
        <v>0</v>
      </c>
      <c r="N201" s="163">
        <v>0</v>
      </c>
      <c r="O201" s="163">
        <v>10.68948</v>
      </c>
      <c r="P201" s="163">
        <v>4360.38015</v>
      </c>
      <c r="Q201" s="163">
        <v>0</v>
      </c>
      <c r="R201" s="164">
        <v>4360.38015</v>
      </c>
      <c r="S201" s="7"/>
      <c r="T201" s="7"/>
      <c r="U201" s="7"/>
      <c r="V201" s="7"/>
      <c r="W201" s="7"/>
      <c r="X201" s="7"/>
      <c r="Y201" s="7"/>
      <c r="Z201" s="7"/>
      <c r="AA201" s="7"/>
      <c r="AB201" s="7"/>
    </row>
    <row r="202" spans="1:28" ht="13.2">
      <c r="A202" s="165"/>
      <c r="B202" s="165"/>
      <c r="C202" s="161" t="s">
        <v>254</v>
      </c>
      <c r="D202" s="161" t="s">
        <v>254</v>
      </c>
      <c r="E202" s="161">
        <v>134</v>
      </c>
      <c r="F202" s="162">
        <v>0</v>
      </c>
      <c r="G202" s="163">
        <v>0</v>
      </c>
      <c r="H202" s="163">
        <v>0</v>
      </c>
      <c r="I202" s="163">
        <v>8.5237000000000016</v>
      </c>
      <c r="J202" s="163">
        <v>0</v>
      </c>
      <c r="K202" s="163">
        <v>8.5237000000000016</v>
      </c>
      <c r="L202" s="163">
        <v>0</v>
      </c>
      <c r="M202" s="163">
        <v>0</v>
      </c>
      <c r="N202" s="163">
        <v>0</v>
      </c>
      <c r="O202" s="163">
        <v>8.5237000000000016</v>
      </c>
      <c r="P202" s="163">
        <v>2947.9135299999998</v>
      </c>
      <c r="Q202" s="163">
        <v>0</v>
      </c>
      <c r="R202" s="164">
        <v>2947.9135299999998</v>
      </c>
      <c r="S202" s="7"/>
      <c r="T202" s="7"/>
      <c r="U202" s="7"/>
      <c r="V202" s="7"/>
      <c r="W202" s="7"/>
      <c r="X202" s="7"/>
      <c r="Y202" s="7"/>
      <c r="Z202" s="7"/>
      <c r="AA202" s="7"/>
      <c r="AB202" s="7"/>
    </row>
    <row r="203" spans="1:28" ht="13.2">
      <c r="A203" s="165"/>
      <c r="B203" s="161" t="s">
        <v>15</v>
      </c>
      <c r="C203" s="161" t="s">
        <v>187</v>
      </c>
      <c r="D203" s="161" t="s">
        <v>187</v>
      </c>
      <c r="E203" s="161">
        <v>30</v>
      </c>
      <c r="F203" s="162">
        <v>0</v>
      </c>
      <c r="G203" s="163">
        <v>0</v>
      </c>
      <c r="H203" s="163">
        <v>0</v>
      </c>
      <c r="I203" s="163">
        <v>4805.5336200000002</v>
      </c>
      <c r="J203" s="163">
        <v>0</v>
      </c>
      <c r="K203" s="163">
        <v>4805.5336200000002</v>
      </c>
      <c r="L203" s="163">
        <v>0</v>
      </c>
      <c r="M203" s="163">
        <v>0</v>
      </c>
      <c r="N203" s="163">
        <v>0</v>
      </c>
      <c r="O203" s="163">
        <v>4805.5336200000002</v>
      </c>
      <c r="P203" s="163">
        <v>3028.9710499999997</v>
      </c>
      <c r="Q203" s="163">
        <v>0</v>
      </c>
      <c r="R203" s="164">
        <v>3028.9710499999997</v>
      </c>
      <c r="S203" s="7"/>
      <c r="T203" s="7"/>
      <c r="U203" s="7"/>
      <c r="V203" s="7"/>
      <c r="W203" s="7"/>
      <c r="X203" s="7"/>
      <c r="Y203" s="7"/>
      <c r="Z203" s="7"/>
      <c r="AA203" s="7"/>
      <c r="AB203" s="7"/>
    </row>
    <row r="204" spans="1:28" ht="13.2">
      <c r="A204" s="165"/>
      <c r="B204" s="165"/>
      <c r="C204" s="165"/>
      <c r="D204" s="165"/>
      <c r="E204" s="167">
        <v>94</v>
      </c>
      <c r="F204" s="168">
        <v>0</v>
      </c>
      <c r="G204" s="119">
        <v>0</v>
      </c>
      <c r="H204" s="119">
        <v>0</v>
      </c>
      <c r="I204" s="119">
        <v>3.2589299999999999</v>
      </c>
      <c r="J204" s="119">
        <v>0</v>
      </c>
      <c r="K204" s="119">
        <v>3.2589299999999999</v>
      </c>
      <c r="L204" s="119">
        <v>0</v>
      </c>
      <c r="M204" s="119">
        <v>0</v>
      </c>
      <c r="N204" s="119">
        <v>0</v>
      </c>
      <c r="O204" s="119">
        <v>3.2589299999999999</v>
      </c>
      <c r="P204" s="119">
        <v>12698.5856</v>
      </c>
      <c r="Q204" s="119">
        <v>0</v>
      </c>
      <c r="R204" s="169">
        <v>12698.5856</v>
      </c>
      <c r="S204" s="7"/>
      <c r="T204" s="7"/>
      <c r="U204" s="7"/>
      <c r="V204" s="7"/>
      <c r="W204" s="7"/>
      <c r="X204" s="7"/>
      <c r="Y204" s="7"/>
      <c r="Z204" s="7"/>
      <c r="AA204" s="7"/>
      <c r="AB204" s="7"/>
    </row>
    <row r="205" spans="1:28" ht="13.2">
      <c r="A205" s="165"/>
      <c r="B205" s="165"/>
      <c r="C205" s="165"/>
      <c r="D205" s="165"/>
      <c r="E205" s="167">
        <v>118</v>
      </c>
      <c r="F205" s="168">
        <v>0</v>
      </c>
      <c r="G205" s="119">
        <v>0</v>
      </c>
      <c r="H205" s="119">
        <v>0</v>
      </c>
      <c r="I205" s="119">
        <v>8.9683600000000006</v>
      </c>
      <c r="J205" s="119">
        <v>0</v>
      </c>
      <c r="K205" s="119">
        <v>8.9683600000000006</v>
      </c>
      <c r="L205" s="119">
        <v>0</v>
      </c>
      <c r="M205" s="119">
        <v>0</v>
      </c>
      <c r="N205" s="119">
        <v>0</v>
      </c>
      <c r="O205" s="119">
        <v>8.9683600000000006</v>
      </c>
      <c r="P205" s="119">
        <v>3681.2709199999999</v>
      </c>
      <c r="Q205" s="119">
        <v>0</v>
      </c>
      <c r="R205" s="169">
        <v>3681.2709199999999</v>
      </c>
      <c r="S205" s="7"/>
      <c r="T205" s="7"/>
      <c r="U205" s="7"/>
      <c r="V205" s="7"/>
      <c r="W205" s="7"/>
      <c r="X205" s="7"/>
      <c r="Y205" s="7"/>
      <c r="Z205" s="7"/>
      <c r="AA205" s="7"/>
      <c r="AB205" s="7"/>
    </row>
    <row r="206" spans="1:28" ht="13.2">
      <c r="A206" s="165"/>
      <c r="B206" s="165"/>
      <c r="C206" s="165"/>
      <c r="D206" s="165"/>
      <c r="E206" s="167">
        <v>230</v>
      </c>
      <c r="F206" s="168">
        <v>0</v>
      </c>
      <c r="G206" s="119">
        <v>0</v>
      </c>
      <c r="H206" s="119">
        <v>0</v>
      </c>
      <c r="I206" s="119">
        <v>59.724919999999997</v>
      </c>
      <c r="J206" s="119">
        <v>0</v>
      </c>
      <c r="K206" s="119">
        <v>59.724919999999997</v>
      </c>
      <c r="L206" s="119">
        <v>15</v>
      </c>
      <c r="M206" s="119">
        <v>0</v>
      </c>
      <c r="N206" s="119">
        <v>15</v>
      </c>
      <c r="O206" s="119">
        <v>74.724919999999997</v>
      </c>
      <c r="P206" s="119">
        <v>36648.487880000001</v>
      </c>
      <c r="Q206" s="119">
        <v>0</v>
      </c>
      <c r="R206" s="169">
        <v>36648.487880000001</v>
      </c>
      <c r="S206" s="7"/>
      <c r="T206" s="7"/>
      <c r="U206" s="7"/>
      <c r="V206" s="7"/>
      <c r="W206" s="7"/>
      <c r="X206" s="7"/>
      <c r="Y206" s="7"/>
      <c r="Z206" s="7"/>
      <c r="AA206" s="7"/>
      <c r="AB206" s="7"/>
    </row>
    <row r="207" spans="1:28" ht="13.2">
      <c r="A207" s="165"/>
      <c r="B207" s="165"/>
      <c r="C207" s="165"/>
      <c r="D207" s="165"/>
      <c r="E207" s="167">
        <v>241</v>
      </c>
      <c r="F207" s="168">
        <v>0</v>
      </c>
      <c r="G207" s="119">
        <v>0</v>
      </c>
      <c r="H207" s="119">
        <v>0</v>
      </c>
      <c r="I207" s="119">
        <v>1.0000000000000001E-5</v>
      </c>
      <c r="J207" s="119">
        <v>0</v>
      </c>
      <c r="K207" s="119">
        <v>1.0000000000000001E-5</v>
      </c>
      <c r="L207" s="119">
        <v>0</v>
      </c>
      <c r="M207" s="119">
        <v>0</v>
      </c>
      <c r="N207" s="119">
        <v>0</v>
      </c>
      <c r="O207" s="119">
        <v>1.0000000000000001E-5</v>
      </c>
      <c r="P207" s="119">
        <v>2044.0090700000001</v>
      </c>
      <c r="Q207" s="119">
        <v>0</v>
      </c>
      <c r="R207" s="169">
        <v>2044.0090700000001</v>
      </c>
      <c r="S207" s="7"/>
      <c r="T207" s="7"/>
      <c r="U207" s="7"/>
      <c r="V207" s="7"/>
      <c r="W207" s="7"/>
      <c r="X207" s="7"/>
      <c r="Y207" s="7"/>
      <c r="Z207" s="7"/>
      <c r="AA207" s="7"/>
      <c r="AB207" s="7"/>
    </row>
    <row r="208" spans="1:28" ht="13.2">
      <c r="A208" s="165"/>
      <c r="B208" s="165"/>
      <c r="C208" s="161" t="s">
        <v>15</v>
      </c>
      <c r="D208" s="161" t="s">
        <v>15</v>
      </c>
      <c r="E208" s="161">
        <v>135</v>
      </c>
      <c r="F208" s="162">
        <v>0</v>
      </c>
      <c r="G208" s="163">
        <v>0</v>
      </c>
      <c r="H208" s="163">
        <v>0</v>
      </c>
      <c r="I208" s="163">
        <v>3.6580000000000001E-2</v>
      </c>
      <c r="J208" s="163">
        <v>0</v>
      </c>
      <c r="K208" s="163">
        <v>3.6580000000000001E-2</v>
      </c>
      <c r="L208" s="163">
        <v>0</v>
      </c>
      <c r="M208" s="163">
        <v>0</v>
      </c>
      <c r="N208" s="163">
        <v>0</v>
      </c>
      <c r="O208" s="163">
        <v>3.6580000000000001E-2</v>
      </c>
      <c r="P208" s="163">
        <v>8510.6680199999992</v>
      </c>
      <c r="Q208" s="163">
        <v>0</v>
      </c>
      <c r="R208" s="164">
        <v>8510.6680199999992</v>
      </c>
      <c r="S208" s="7"/>
      <c r="T208" s="7"/>
      <c r="U208" s="7"/>
      <c r="V208" s="7"/>
      <c r="W208" s="7"/>
      <c r="X208" s="7"/>
      <c r="Y208" s="7"/>
      <c r="Z208" s="7"/>
      <c r="AA208" s="7"/>
      <c r="AB208" s="7"/>
    </row>
    <row r="209" spans="1:28" ht="13.2">
      <c r="A209" s="165"/>
      <c r="B209" s="165"/>
      <c r="C209" s="165"/>
      <c r="D209" s="161" t="s">
        <v>255</v>
      </c>
      <c r="E209" s="161">
        <v>68</v>
      </c>
      <c r="F209" s="162">
        <v>0</v>
      </c>
      <c r="G209" s="163">
        <v>0</v>
      </c>
      <c r="H209" s="163">
        <v>0</v>
      </c>
      <c r="I209" s="163">
        <v>19.796240000000001</v>
      </c>
      <c r="J209" s="163">
        <v>0</v>
      </c>
      <c r="K209" s="163">
        <v>19.796240000000001</v>
      </c>
      <c r="L209" s="163">
        <v>0</v>
      </c>
      <c r="M209" s="163">
        <v>0</v>
      </c>
      <c r="N209" s="163">
        <v>0</v>
      </c>
      <c r="O209" s="163">
        <v>19.796240000000001</v>
      </c>
      <c r="P209" s="163">
        <v>1761.8462500000001</v>
      </c>
      <c r="Q209" s="163">
        <v>0</v>
      </c>
      <c r="R209" s="164">
        <v>1761.8462500000001</v>
      </c>
      <c r="S209" s="7"/>
      <c r="T209" s="7"/>
      <c r="U209" s="7"/>
      <c r="V209" s="7"/>
      <c r="W209" s="7"/>
      <c r="X209" s="7"/>
      <c r="Y209" s="7"/>
      <c r="Z209" s="7"/>
      <c r="AA209" s="7"/>
      <c r="AB209" s="7"/>
    </row>
    <row r="210" spans="1:28" ht="13.2">
      <c r="A210" s="165"/>
      <c r="B210" s="165"/>
      <c r="C210" s="161" t="s">
        <v>256</v>
      </c>
      <c r="D210" s="161" t="s">
        <v>257</v>
      </c>
      <c r="E210" s="161">
        <v>136</v>
      </c>
      <c r="F210" s="162">
        <v>0</v>
      </c>
      <c r="G210" s="163">
        <v>0</v>
      </c>
      <c r="H210" s="163">
        <v>0</v>
      </c>
      <c r="I210" s="163">
        <v>0.40573000000000004</v>
      </c>
      <c r="J210" s="163">
        <v>0</v>
      </c>
      <c r="K210" s="163">
        <v>0.40573000000000004</v>
      </c>
      <c r="L210" s="163">
        <v>0</v>
      </c>
      <c r="M210" s="163">
        <v>0</v>
      </c>
      <c r="N210" s="163">
        <v>0</v>
      </c>
      <c r="O210" s="163">
        <v>0.40573000000000004</v>
      </c>
      <c r="P210" s="163">
        <v>3861.8224100000002</v>
      </c>
      <c r="Q210" s="163">
        <v>0</v>
      </c>
      <c r="R210" s="164">
        <v>3861.8224100000002</v>
      </c>
      <c r="S210" s="7"/>
      <c r="T210" s="7"/>
      <c r="U210" s="7"/>
      <c r="V210" s="7"/>
      <c r="W210" s="7"/>
      <c r="X210" s="7"/>
      <c r="Y210" s="7"/>
      <c r="Z210" s="7"/>
      <c r="AA210" s="7"/>
      <c r="AB210" s="7"/>
    </row>
    <row r="211" spans="1:28" ht="13.2">
      <c r="A211" s="165"/>
      <c r="B211" s="161" t="s">
        <v>16</v>
      </c>
      <c r="C211" s="161" t="s">
        <v>258</v>
      </c>
      <c r="D211" s="161" t="s">
        <v>258</v>
      </c>
      <c r="E211" s="161">
        <v>146</v>
      </c>
      <c r="F211" s="162">
        <v>0</v>
      </c>
      <c r="G211" s="163">
        <v>0</v>
      </c>
      <c r="H211" s="163">
        <v>0</v>
      </c>
      <c r="I211" s="163">
        <v>40.459690000000002</v>
      </c>
      <c r="J211" s="163">
        <v>0</v>
      </c>
      <c r="K211" s="163">
        <v>40.459690000000002</v>
      </c>
      <c r="L211" s="163">
        <v>0</v>
      </c>
      <c r="M211" s="163">
        <v>0</v>
      </c>
      <c r="N211" s="163">
        <v>0</v>
      </c>
      <c r="O211" s="163">
        <v>40.459690000000002</v>
      </c>
      <c r="P211" s="163">
        <v>4595.4224899999999</v>
      </c>
      <c r="Q211" s="163">
        <v>0</v>
      </c>
      <c r="R211" s="164">
        <v>4595.4224899999999</v>
      </c>
      <c r="S211" s="7"/>
      <c r="T211" s="7"/>
      <c r="U211" s="7"/>
      <c r="V211" s="7"/>
      <c r="W211" s="7"/>
      <c r="X211" s="7"/>
      <c r="Y211" s="7"/>
      <c r="Z211" s="7"/>
      <c r="AA211" s="7"/>
      <c r="AB211" s="7"/>
    </row>
    <row r="212" spans="1:28" ht="13.2">
      <c r="A212" s="165"/>
      <c r="B212" s="165"/>
      <c r="C212" s="165"/>
      <c r="D212" s="165"/>
      <c r="E212" s="167">
        <v>186</v>
      </c>
      <c r="F212" s="168">
        <v>0</v>
      </c>
      <c r="G212" s="119">
        <v>0</v>
      </c>
      <c r="H212" s="119">
        <v>0</v>
      </c>
      <c r="I212" s="119">
        <v>1.7800000000000001E-3</v>
      </c>
      <c r="J212" s="119">
        <v>0</v>
      </c>
      <c r="K212" s="119">
        <v>1.7800000000000001E-3</v>
      </c>
      <c r="L212" s="119">
        <v>0</v>
      </c>
      <c r="M212" s="119">
        <v>0</v>
      </c>
      <c r="N212" s="119">
        <v>0</v>
      </c>
      <c r="O212" s="119">
        <v>1.7800000000000001E-3</v>
      </c>
      <c r="P212" s="119">
        <v>5764.2375199999997</v>
      </c>
      <c r="Q212" s="119">
        <v>0</v>
      </c>
      <c r="R212" s="169">
        <v>5764.2375199999997</v>
      </c>
      <c r="S212" s="7"/>
      <c r="T212" s="7"/>
      <c r="U212" s="7"/>
      <c r="V212" s="7"/>
      <c r="W212" s="7"/>
      <c r="X212" s="7"/>
      <c r="Y212" s="7"/>
      <c r="Z212" s="7"/>
      <c r="AA212" s="7"/>
      <c r="AB212" s="7"/>
    </row>
    <row r="213" spans="1:28" ht="13.2">
      <c r="A213" s="165"/>
      <c r="B213" s="165"/>
      <c r="C213" s="161" t="s">
        <v>190</v>
      </c>
      <c r="D213" s="161" t="s">
        <v>191</v>
      </c>
      <c r="E213" s="161">
        <v>64</v>
      </c>
      <c r="F213" s="162">
        <v>0</v>
      </c>
      <c r="G213" s="163">
        <v>0</v>
      </c>
      <c r="H213" s="163">
        <v>0</v>
      </c>
      <c r="I213" s="163">
        <v>41.873769999999993</v>
      </c>
      <c r="J213" s="163">
        <v>0</v>
      </c>
      <c r="K213" s="163">
        <v>41.873769999999993</v>
      </c>
      <c r="L213" s="163">
        <v>0</v>
      </c>
      <c r="M213" s="163">
        <v>0</v>
      </c>
      <c r="N213" s="163">
        <v>0</v>
      </c>
      <c r="O213" s="163">
        <v>41.873769999999993</v>
      </c>
      <c r="P213" s="163">
        <v>5841.9818499999992</v>
      </c>
      <c r="Q213" s="163">
        <v>0</v>
      </c>
      <c r="R213" s="164">
        <v>5841.9818499999992</v>
      </c>
      <c r="S213" s="7"/>
      <c r="T213" s="7"/>
      <c r="U213" s="7"/>
      <c r="V213" s="7"/>
      <c r="W213" s="7"/>
      <c r="X213" s="7"/>
      <c r="Y213" s="7"/>
      <c r="Z213" s="7"/>
      <c r="AA213" s="7"/>
      <c r="AB213" s="7"/>
    </row>
    <row r="214" spans="1:28" ht="13.2">
      <c r="A214" s="165"/>
      <c r="B214" s="165"/>
      <c r="C214" s="165"/>
      <c r="D214" s="161" t="s">
        <v>259</v>
      </c>
      <c r="E214" s="161">
        <v>148</v>
      </c>
      <c r="F214" s="162">
        <v>0</v>
      </c>
      <c r="G214" s="163">
        <v>0</v>
      </c>
      <c r="H214" s="163">
        <v>0</v>
      </c>
      <c r="I214" s="163">
        <v>1.7870299999999999</v>
      </c>
      <c r="J214" s="163">
        <v>0</v>
      </c>
      <c r="K214" s="163">
        <v>1.7870299999999999</v>
      </c>
      <c r="L214" s="163">
        <v>0</v>
      </c>
      <c r="M214" s="163">
        <v>0</v>
      </c>
      <c r="N214" s="163">
        <v>0</v>
      </c>
      <c r="O214" s="163">
        <v>1.7870299999999999</v>
      </c>
      <c r="P214" s="163">
        <v>6825.0148499999996</v>
      </c>
      <c r="Q214" s="163">
        <v>0</v>
      </c>
      <c r="R214" s="164">
        <v>6825.0148499999996</v>
      </c>
      <c r="S214" s="7"/>
      <c r="T214" s="7"/>
      <c r="U214" s="7"/>
      <c r="V214" s="7"/>
      <c r="W214" s="7"/>
      <c r="X214" s="7"/>
      <c r="Y214" s="7"/>
      <c r="Z214" s="7"/>
      <c r="AA214" s="7"/>
      <c r="AB214" s="7"/>
    </row>
    <row r="215" spans="1:28" ht="13.2">
      <c r="A215" s="165"/>
      <c r="B215" s="165"/>
      <c r="C215" s="161" t="s">
        <v>260</v>
      </c>
      <c r="D215" s="161" t="s">
        <v>260</v>
      </c>
      <c r="E215" s="161">
        <v>44</v>
      </c>
      <c r="F215" s="162">
        <v>0</v>
      </c>
      <c r="G215" s="163">
        <v>0</v>
      </c>
      <c r="H215" s="163">
        <v>0</v>
      </c>
      <c r="I215" s="163">
        <v>15.09019</v>
      </c>
      <c r="J215" s="163">
        <v>0</v>
      </c>
      <c r="K215" s="163">
        <v>15.09019</v>
      </c>
      <c r="L215" s="163">
        <v>0</v>
      </c>
      <c r="M215" s="163">
        <v>0</v>
      </c>
      <c r="N215" s="163">
        <v>0</v>
      </c>
      <c r="O215" s="163">
        <v>15.09019</v>
      </c>
      <c r="P215" s="163">
        <v>4812.5523600000006</v>
      </c>
      <c r="Q215" s="163">
        <v>0</v>
      </c>
      <c r="R215" s="164">
        <v>4812.5523600000006</v>
      </c>
      <c r="S215" s="7"/>
      <c r="T215" s="7"/>
      <c r="U215" s="7"/>
      <c r="V215" s="7"/>
      <c r="W215" s="7"/>
      <c r="X215" s="7"/>
      <c r="Y215" s="7"/>
      <c r="Z215" s="7"/>
      <c r="AA215" s="7"/>
      <c r="AB215" s="7"/>
    </row>
    <row r="216" spans="1:28" ht="13.2">
      <c r="A216" s="165"/>
      <c r="B216" s="165"/>
      <c r="C216" s="165"/>
      <c r="D216" s="165"/>
      <c r="E216" s="167">
        <v>147</v>
      </c>
      <c r="F216" s="168">
        <v>0</v>
      </c>
      <c r="G216" s="119">
        <v>0</v>
      </c>
      <c r="H216" s="119">
        <v>0</v>
      </c>
      <c r="I216" s="119">
        <v>5.5719999999999999E-2</v>
      </c>
      <c r="J216" s="119">
        <v>0</v>
      </c>
      <c r="K216" s="119">
        <v>5.5719999999999999E-2</v>
      </c>
      <c r="L216" s="119">
        <v>0</v>
      </c>
      <c r="M216" s="119">
        <v>0</v>
      </c>
      <c r="N216" s="119">
        <v>0</v>
      </c>
      <c r="O216" s="119">
        <v>5.5719999999999999E-2</v>
      </c>
      <c r="P216" s="119">
        <v>5176.5068899999997</v>
      </c>
      <c r="Q216" s="119">
        <v>0</v>
      </c>
      <c r="R216" s="169">
        <v>5176.5068899999997</v>
      </c>
      <c r="S216" s="7"/>
      <c r="T216" s="7"/>
      <c r="U216" s="7"/>
      <c r="V216" s="7"/>
      <c r="W216" s="7"/>
      <c r="X216" s="7"/>
      <c r="Y216" s="7"/>
      <c r="Z216" s="7"/>
      <c r="AA216" s="7"/>
      <c r="AB216" s="7"/>
    </row>
    <row r="217" spans="1:28" ht="13.2">
      <c r="A217" s="165"/>
      <c r="B217" s="165"/>
      <c r="C217" s="165"/>
      <c r="D217" s="161" t="s">
        <v>261</v>
      </c>
      <c r="E217" s="161">
        <v>258</v>
      </c>
      <c r="F217" s="162">
        <v>0</v>
      </c>
      <c r="G217" s="163">
        <v>0</v>
      </c>
      <c r="H217" s="163">
        <v>0</v>
      </c>
      <c r="I217" s="163">
        <v>0</v>
      </c>
      <c r="J217" s="163">
        <v>0</v>
      </c>
      <c r="K217" s="163">
        <v>0</v>
      </c>
      <c r="L217" s="163">
        <v>0</v>
      </c>
      <c r="M217" s="163">
        <v>0</v>
      </c>
      <c r="N217" s="163">
        <v>0</v>
      </c>
      <c r="O217" s="163">
        <v>0</v>
      </c>
      <c r="P217" s="163">
        <v>211.17319000000001</v>
      </c>
      <c r="Q217" s="163">
        <v>0</v>
      </c>
      <c r="R217" s="164">
        <v>211.17319000000001</v>
      </c>
      <c r="S217" s="7"/>
      <c r="T217" s="7"/>
      <c r="U217" s="7"/>
      <c r="V217" s="7"/>
      <c r="W217" s="7"/>
      <c r="X217" s="7"/>
      <c r="Y217" s="7"/>
      <c r="Z217" s="7"/>
      <c r="AA217" s="7"/>
      <c r="AB217" s="7"/>
    </row>
    <row r="218" spans="1:28" ht="13.2">
      <c r="A218" s="165"/>
      <c r="B218" s="165"/>
      <c r="C218" s="161" t="s">
        <v>192</v>
      </c>
      <c r="D218" s="161" t="s">
        <v>193</v>
      </c>
      <c r="E218" s="161">
        <v>41</v>
      </c>
      <c r="F218" s="162">
        <v>0</v>
      </c>
      <c r="G218" s="163">
        <v>0</v>
      </c>
      <c r="H218" s="163">
        <v>0</v>
      </c>
      <c r="I218" s="163">
        <v>162.55617999999998</v>
      </c>
      <c r="J218" s="163">
        <v>0</v>
      </c>
      <c r="K218" s="163">
        <v>162.55617999999998</v>
      </c>
      <c r="L218" s="163">
        <v>0</v>
      </c>
      <c r="M218" s="163">
        <v>0</v>
      </c>
      <c r="N218" s="163">
        <v>0</v>
      </c>
      <c r="O218" s="163">
        <v>162.55617999999998</v>
      </c>
      <c r="P218" s="163">
        <v>7098.66536</v>
      </c>
      <c r="Q218" s="163">
        <v>0</v>
      </c>
      <c r="R218" s="164">
        <v>7098.66536</v>
      </c>
      <c r="S218" s="7"/>
      <c r="T218" s="7"/>
      <c r="U218" s="7"/>
      <c r="V218" s="7"/>
      <c r="W218" s="7"/>
      <c r="X218" s="7"/>
      <c r="Y218" s="7"/>
      <c r="Z218" s="7"/>
      <c r="AA218" s="7"/>
      <c r="AB218" s="7"/>
    </row>
    <row r="219" spans="1:28" ht="13.2">
      <c r="A219" s="165"/>
      <c r="B219" s="165"/>
      <c r="C219" s="165"/>
      <c r="D219" s="165"/>
      <c r="E219" s="167">
        <v>145</v>
      </c>
      <c r="F219" s="168">
        <v>0</v>
      </c>
      <c r="G219" s="119">
        <v>0</v>
      </c>
      <c r="H219" s="119">
        <v>0</v>
      </c>
      <c r="I219" s="119">
        <v>1.804E-2</v>
      </c>
      <c r="J219" s="119">
        <v>0</v>
      </c>
      <c r="K219" s="119">
        <v>1.804E-2</v>
      </c>
      <c r="L219" s="119">
        <v>0</v>
      </c>
      <c r="M219" s="119">
        <v>0</v>
      </c>
      <c r="N219" s="119">
        <v>0</v>
      </c>
      <c r="O219" s="119">
        <v>1.804E-2</v>
      </c>
      <c r="P219" s="119">
        <v>5426.8441900000007</v>
      </c>
      <c r="Q219" s="119">
        <v>0</v>
      </c>
      <c r="R219" s="169">
        <v>5426.8441900000007</v>
      </c>
      <c r="S219" s="7"/>
      <c r="T219" s="7"/>
      <c r="U219" s="7"/>
      <c r="V219" s="7"/>
      <c r="W219" s="7"/>
      <c r="X219" s="7"/>
      <c r="Y219" s="7"/>
      <c r="Z219" s="7"/>
      <c r="AA219" s="7"/>
      <c r="AB219" s="7"/>
    </row>
    <row r="220" spans="1:28" ht="13.2">
      <c r="A220" s="165"/>
      <c r="B220" s="165"/>
      <c r="C220" s="161" t="s">
        <v>16</v>
      </c>
      <c r="D220" s="161" t="s">
        <v>194</v>
      </c>
      <c r="E220" s="161">
        <v>59</v>
      </c>
      <c r="F220" s="162">
        <v>0</v>
      </c>
      <c r="G220" s="163">
        <v>0</v>
      </c>
      <c r="H220" s="163">
        <v>0</v>
      </c>
      <c r="I220" s="163">
        <v>22.99419</v>
      </c>
      <c r="J220" s="163">
        <v>0</v>
      </c>
      <c r="K220" s="163">
        <v>22.99419</v>
      </c>
      <c r="L220" s="163">
        <v>0</v>
      </c>
      <c r="M220" s="163">
        <v>0</v>
      </c>
      <c r="N220" s="163">
        <v>0</v>
      </c>
      <c r="O220" s="163">
        <v>22.99419</v>
      </c>
      <c r="P220" s="163">
        <v>9779.6294600000001</v>
      </c>
      <c r="Q220" s="163">
        <v>0</v>
      </c>
      <c r="R220" s="164">
        <v>9779.6294600000001</v>
      </c>
      <c r="S220" s="7"/>
      <c r="T220" s="7"/>
      <c r="U220" s="7"/>
      <c r="V220" s="7"/>
      <c r="W220" s="7"/>
      <c r="X220" s="7"/>
      <c r="Y220" s="7"/>
      <c r="Z220" s="7"/>
      <c r="AA220" s="7"/>
      <c r="AB220" s="7"/>
    </row>
    <row r="221" spans="1:28" ht="13.2">
      <c r="A221" s="165"/>
      <c r="B221" s="165"/>
      <c r="C221" s="165"/>
      <c r="D221" s="165"/>
      <c r="E221" s="167">
        <v>137</v>
      </c>
      <c r="F221" s="168">
        <v>0</v>
      </c>
      <c r="G221" s="119">
        <v>0</v>
      </c>
      <c r="H221" s="119">
        <v>0</v>
      </c>
      <c r="I221" s="119">
        <v>0</v>
      </c>
      <c r="J221" s="119">
        <v>0</v>
      </c>
      <c r="K221" s="119">
        <v>0</v>
      </c>
      <c r="L221" s="119">
        <v>0</v>
      </c>
      <c r="M221" s="119">
        <v>0</v>
      </c>
      <c r="N221" s="119">
        <v>0</v>
      </c>
      <c r="O221" s="119">
        <v>0</v>
      </c>
      <c r="P221" s="119">
        <v>29.652090000000001</v>
      </c>
      <c r="Q221" s="119">
        <v>0</v>
      </c>
      <c r="R221" s="169">
        <v>29.652090000000001</v>
      </c>
      <c r="S221" s="7"/>
      <c r="T221" s="7"/>
      <c r="U221" s="7"/>
      <c r="V221" s="7"/>
      <c r="W221" s="7"/>
      <c r="X221" s="7"/>
      <c r="Y221" s="7"/>
      <c r="Z221" s="7"/>
      <c r="AA221" s="7"/>
      <c r="AB221" s="7"/>
    </row>
    <row r="222" spans="1:28" ht="13.2">
      <c r="A222" s="165"/>
      <c r="B222" s="165"/>
      <c r="C222" s="165"/>
      <c r="D222" s="165"/>
      <c r="E222" s="167">
        <v>138</v>
      </c>
      <c r="F222" s="168">
        <v>0</v>
      </c>
      <c r="G222" s="119">
        <v>0</v>
      </c>
      <c r="H222" s="119">
        <v>0</v>
      </c>
      <c r="I222" s="119">
        <v>1.1553499999999999</v>
      </c>
      <c r="J222" s="119">
        <v>0</v>
      </c>
      <c r="K222" s="119">
        <v>1.1553499999999999</v>
      </c>
      <c r="L222" s="119">
        <v>0</v>
      </c>
      <c r="M222" s="119">
        <v>0</v>
      </c>
      <c r="N222" s="119">
        <v>0</v>
      </c>
      <c r="O222" s="119">
        <v>1.1553499999999999</v>
      </c>
      <c r="P222" s="119">
        <v>15632.408609999999</v>
      </c>
      <c r="Q222" s="119">
        <v>0</v>
      </c>
      <c r="R222" s="169">
        <v>15632.408609999999</v>
      </c>
      <c r="S222" s="7"/>
      <c r="T222" s="7"/>
      <c r="U222" s="7"/>
      <c r="V222" s="7"/>
      <c r="W222" s="7"/>
      <c r="X222" s="7"/>
      <c r="Y222" s="7"/>
      <c r="Z222" s="7"/>
      <c r="AA222" s="7"/>
      <c r="AB222" s="7"/>
    </row>
    <row r="223" spans="1:28" ht="13.2">
      <c r="A223" s="165"/>
      <c r="B223" s="165"/>
      <c r="C223" s="165"/>
      <c r="D223" s="165"/>
      <c r="E223" s="167">
        <v>232</v>
      </c>
      <c r="F223" s="168">
        <v>0</v>
      </c>
      <c r="G223" s="119">
        <v>0</v>
      </c>
      <c r="H223" s="119">
        <v>0</v>
      </c>
      <c r="I223" s="119">
        <v>4.2508100000000004</v>
      </c>
      <c r="J223" s="119">
        <v>0</v>
      </c>
      <c r="K223" s="119">
        <v>4.2508100000000004</v>
      </c>
      <c r="L223" s="119">
        <v>0</v>
      </c>
      <c r="M223" s="119">
        <v>0</v>
      </c>
      <c r="N223" s="119">
        <v>0</v>
      </c>
      <c r="O223" s="119">
        <v>4.2508100000000004</v>
      </c>
      <c r="P223" s="119">
        <v>2530.34521</v>
      </c>
      <c r="Q223" s="119">
        <v>0</v>
      </c>
      <c r="R223" s="169">
        <v>2530.34521</v>
      </c>
      <c r="S223" s="7"/>
      <c r="T223" s="7"/>
      <c r="U223" s="7"/>
      <c r="V223" s="7"/>
      <c r="W223" s="7"/>
      <c r="X223" s="7"/>
      <c r="Y223" s="7"/>
      <c r="Z223" s="7"/>
      <c r="AA223" s="7"/>
      <c r="AB223" s="7"/>
    </row>
    <row r="224" spans="1:28" ht="13.2">
      <c r="A224" s="165"/>
      <c r="B224" s="165"/>
      <c r="C224" s="165"/>
      <c r="D224" s="165"/>
      <c r="E224" s="167">
        <v>234</v>
      </c>
      <c r="F224" s="168">
        <v>0</v>
      </c>
      <c r="G224" s="119">
        <v>0</v>
      </c>
      <c r="H224" s="119">
        <v>0</v>
      </c>
      <c r="I224" s="119">
        <v>2.73339</v>
      </c>
      <c r="J224" s="119">
        <v>0</v>
      </c>
      <c r="K224" s="119">
        <v>2.73339</v>
      </c>
      <c r="L224" s="119">
        <v>0</v>
      </c>
      <c r="M224" s="119">
        <v>0</v>
      </c>
      <c r="N224" s="119">
        <v>0</v>
      </c>
      <c r="O224" s="119">
        <v>2.73339</v>
      </c>
      <c r="P224" s="119">
        <v>2799.8916099999997</v>
      </c>
      <c r="Q224" s="119">
        <v>0</v>
      </c>
      <c r="R224" s="169">
        <v>2799.8916099999997</v>
      </c>
      <c r="S224" s="7"/>
      <c r="T224" s="7"/>
      <c r="U224" s="7"/>
      <c r="V224" s="7"/>
      <c r="W224" s="7"/>
      <c r="X224" s="7"/>
      <c r="Y224" s="7"/>
      <c r="Z224" s="7"/>
      <c r="AA224" s="7"/>
      <c r="AB224" s="7"/>
    </row>
    <row r="225" spans="1:28" ht="13.2">
      <c r="A225" s="165"/>
      <c r="B225" s="165"/>
      <c r="C225" s="165"/>
      <c r="D225" s="161" t="s">
        <v>195</v>
      </c>
      <c r="E225" s="161">
        <v>66</v>
      </c>
      <c r="F225" s="162">
        <v>0</v>
      </c>
      <c r="G225" s="163">
        <v>0</v>
      </c>
      <c r="H225" s="163">
        <v>0</v>
      </c>
      <c r="I225" s="163">
        <v>35.32978</v>
      </c>
      <c r="J225" s="163">
        <v>0</v>
      </c>
      <c r="K225" s="163">
        <v>35.32978</v>
      </c>
      <c r="L225" s="163">
        <v>0</v>
      </c>
      <c r="M225" s="163">
        <v>0</v>
      </c>
      <c r="N225" s="163">
        <v>0</v>
      </c>
      <c r="O225" s="163">
        <v>35.32978</v>
      </c>
      <c r="P225" s="163">
        <v>5202.1794800000007</v>
      </c>
      <c r="Q225" s="163">
        <v>0</v>
      </c>
      <c r="R225" s="164">
        <v>5202.1794800000007</v>
      </c>
      <c r="S225" s="7"/>
      <c r="T225" s="7"/>
      <c r="U225" s="7"/>
      <c r="V225" s="7"/>
      <c r="W225" s="7"/>
      <c r="X225" s="7"/>
      <c r="Y225" s="7"/>
      <c r="Z225" s="7"/>
      <c r="AA225" s="7"/>
      <c r="AB225" s="7"/>
    </row>
    <row r="226" spans="1:28" ht="13.2">
      <c r="A226" s="165"/>
      <c r="B226" s="165"/>
      <c r="C226" s="165"/>
      <c r="D226" s="161" t="s">
        <v>262</v>
      </c>
      <c r="E226" s="161">
        <v>140</v>
      </c>
      <c r="F226" s="162">
        <v>0</v>
      </c>
      <c r="G226" s="163">
        <v>0</v>
      </c>
      <c r="H226" s="163">
        <v>0</v>
      </c>
      <c r="I226" s="163">
        <v>8.4867299999999997</v>
      </c>
      <c r="J226" s="163">
        <v>0</v>
      </c>
      <c r="K226" s="163">
        <v>8.4867299999999997</v>
      </c>
      <c r="L226" s="163">
        <v>0</v>
      </c>
      <c r="M226" s="163">
        <v>0</v>
      </c>
      <c r="N226" s="163">
        <v>0</v>
      </c>
      <c r="O226" s="163">
        <v>8.4867299999999997</v>
      </c>
      <c r="P226" s="163">
        <v>5056.12896</v>
      </c>
      <c r="Q226" s="163">
        <v>0</v>
      </c>
      <c r="R226" s="164">
        <v>5056.12896</v>
      </c>
      <c r="S226" s="7"/>
      <c r="T226" s="7"/>
      <c r="U226" s="7"/>
      <c r="V226" s="7"/>
      <c r="W226" s="7"/>
      <c r="X226" s="7"/>
      <c r="Y226" s="7"/>
      <c r="Z226" s="7"/>
      <c r="AA226" s="7"/>
      <c r="AB226" s="7"/>
    </row>
    <row r="227" spans="1:28" ht="13.2">
      <c r="A227" s="165"/>
      <c r="B227" s="165"/>
      <c r="C227" s="165"/>
      <c r="D227" s="161" t="s">
        <v>196</v>
      </c>
      <c r="E227" s="161">
        <v>174</v>
      </c>
      <c r="F227" s="162">
        <v>0</v>
      </c>
      <c r="G227" s="163">
        <v>0</v>
      </c>
      <c r="H227" s="163">
        <v>0</v>
      </c>
      <c r="I227" s="163">
        <v>3.1390000000000001E-2</v>
      </c>
      <c r="J227" s="163">
        <v>0</v>
      </c>
      <c r="K227" s="163">
        <v>3.1390000000000001E-2</v>
      </c>
      <c r="L227" s="163">
        <v>0</v>
      </c>
      <c r="M227" s="163">
        <v>0</v>
      </c>
      <c r="N227" s="163">
        <v>0</v>
      </c>
      <c r="O227" s="163">
        <v>3.1390000000000001E-2</v>
      </c>
      <c r="P227" s="163">
        <v>5414.9615199999998</v>
      </c>
      <c r="Q227" s="163">
        <v>0</v>
      </c>
      <c r="R227" s="164">
        <v>5414.9615199999998</v>
      </c>
      <c r="S227" s="7"/>
      <c r="T227" s="7"/>
      <c r="U227" s="7"/>
      <c r="V227" s="7"/>
      <c r="W227" s="7"/>
      <c r="X227" s="7"/>
      <c r="Y227" s="7"/>
      <c r="Z227" s="7"/>
      <c r="AA227" s="7"/>
      <c r="AB227" s="7"/>
    </row>
    <row r="228" spans="1:28" ht="13.2">
      <c r="A228" s="165"/>
      <c r="B228" s="165"/>
      <c r="C228" s="165"/>
      <c r="D228" s="161" t="s">
        <v>197</v>
      </c>
      <c r="E228" s="161">
        <v>190</v>
      </c>
      <c r="F228" s="162">
        <v>0</v>
      </c>
      <c r="G228" s="163">
        <v>0</v>
      </c>
      <c r="H228" s="163">
        <v>0</v>
      </c>
      <c r="I228" s="163">
        <v>2.9670000000000002E-2</v>
      </c>
      <c r="J228" s="163">
        <v>0</v>
      </c>
      <c r="K228" s="163">
        <v>2.9670000000000002E-2</v>
      </c>
      <c r="L228" s="163">
        <v>0</v>
      </c>
      <c r="M228" s="163">
        <v>0</v>
      </c>
      <c r="N228" s="163">
        <v>0</v>
      </c>
      <c r="O228" s="163">
        <v>2.9670000000000002E-2</v>
      </c>
      <c r="P228" s="163">
        <v>4329.70741</v>
      </c>
      <c r="Q228" s="163">
        <v>0</v>
      </c>
      <c r="R228" s="164">
        <v>4329.70741</v>
      </c>
      <c r="S228" s="7"/>
      <c r="T228" s="7"/>
      <c r="U228" s="7"/>
      <c r="V228" s="7"/>
      <c r="W228" s="7"/>
      <c r="X228" s="7"/>
      <c r="Y228" s="7"/>
      <c r="Z228" s="7"/>
      <c r="AA228" s="7"/>
      <c r="AB228" s="7"/>
    </row>
    <row r="229" spans="1:28" ht="13.2">
      <c r="A229" s="165"/>
      <c r="B229" s="165"/>
      <c r="C229" s="165"/>
      <c r="D229" s="161" t="s">
        <v>198</v>
      </c>
      <c r="E229" s="161">
        <v>139</v>
      </c>
      <c r="F229" s="162">
        <v>0</v>
      </c>
      <c r="G229" s="163">
        <v>0</v>
      </c>
      <c r="H229" s="163">
        <v>0</v>
      </c>
      <c r="I229" s="163">
        <v>5.8850299999999995</v>
      </c>
      <c r="J229" s="163">
        <v>0</v>
      </c>
      <c r="K229" s="163">
        <v>5.8850299999999995</v>
      </c>
      <c r="L229" s="163">
        <v>0</v>
      </c>
      <c r="M229" s="163">
        <v>0</v>
      </c>
      <c r="N229" s="163">
        <v>0</v>
      </c>
      <c r="O229" s="163">
        <v>5.8850299999999995</v>
      </c>
      <c r="P229" s="163">
        <v>3559.6178999999997</v>
      </c>
      <c r="Q229" s="163">
        <v>0</v>
      </c>
      <c r="R229" s="164">
        <v>3559.6178999999997</v>
      </c>
      <c r="S229" s="7"/>
      <c r="T229" s="7"/>
      <c r="U229" s="7"/>
      <c r="V229" s="7"/>
      <c r="W229" s="7"/>
      <c r="X229" s="7"/>
      <c r="Y229" s="7"/>
      <c r="Z229" s="7"/>
      <c r="AA229" s="7"/>
      <c r="AB229" s="7"/>
    </row>
    <row r="230" spans="1:28" ht="13.2">
      <c r="A230" s="165"/>
      <c r="B230" s="165"/>
      <c r="C230" s="165"/>
      <c r="D230" s="161" t="s">
        <v>263</v>
      </c>
      <c r="E230" s="161">
        <v>249</v>
      </c>
      <c r="F230" s="162">
        <v>0</v>
      </c>
      <c r="G230" s="163">
        <v>0</v>
      </c>
      <c r="H230" s="163">
        <v>0</v>
      </c>
      <c r="I230" s="163">
        <v>0</v>
      </c>
      <c r="J230" s="163">
        <v>0</v>
      </c>
      <c r="K230" s="163">
        <v>0</v>
      </c>
      <c r="L230" s="163">
        <v>0</v>
      </c>
      <c r="M230" s="163">
        <v>0</v>
      </c>
      <c r="N230" s="163">
        <v>0</v>
      </c>
      <c r="O230" s="163">
        <v>0</v>
      </c>
      <c r="P230" s="163">
        <v>999.9769399999999</v>
      </c>
      <c r="Q230" s="163">
        <v>0</v>
      </c>
      <c r="R230" s="164">
        <v>999.9769399999999</v>
      </c>
      <c r="S230" s="7"/>
      <c r="T230" s="7"/>
      <c r="U230" s="7"/>
      <c r="V230" s="7"/>
      <c r="W230" s="7"/>
      <c r="X230" s="7"/>
      <c r="Y230" s="7"/>
      <c r="Z230" s="7"/>
      <c r="AA230" s="7"/>
      <c r="AB230" s="7"/>
    </row>
    <row r="231" spans="1:28" ht="13.2">
      <c r="A231" s="165"/>
      <c r="B231" s="165"/>
      <c r="C231" s="165"/>
      <c r="D231" s="161" t="s">
        <v>264</v>
      </c>
      <c r="E231" s="161">
        <v>204</v>
      </c>
      <c r="F231" s="162">
        <v>0</v>
      </c>
      <c r="G231" s="163">
        <v>0</v>
      </c>
      <c r="H231" s="163">
        <v>0</v>
      </c>
      <c r="I231" s="163">
        <v>2.0104199999999999</v>
      </c>
      <c r="J231" s="163">
        <v>0</v>
      </c>
      <c r="K231" s="163">
        <v>2.0104199999999999</v>
      </c>
      <c r="L231" s="163">
        <v>0</v>
      </c>
      <c r="M231" s="163">
        <v>0</v>
      </c>
      <c r="N231" s="163">
        <v>0</v>
      </c>
      <c r="O231" s="163">
        <v>2.0104199999999999</v>
      </c>
      <c r="P231" s="163">
        <v>4722.6118099999994</v>
      </c>
      <c r="Q231" s="163">
        <v>0</v>
      </c>
      <c r="R231" s="164">
        <v>4722.6118099999994</v>
      </c>
      <c r="S231" s="7"/>
      <c r="T231" s="7"/>
      <c r="U231" s="7"/>
      <c r="V231" s="7"/>
      <c r="W231" s="7"/>
      <c r="X231" s="7"/>
      <c r="Y231" s="7"/>
      <c r="Z231" s="7"/>
      <c r="AA231" s="7"/>
      <c r="AB231" s="7"/>
    </row>
    <row r="232" spans="1:28" ht="13.2">
      <c r="A232" s="165"/>
      <c r="B232" s="165"/>
      <c r="C232" s="165"/>
      <c r="D232" s="161" t="s">
        <v>199</v>
      </c>
      <c r="E232" s="161">
        <v>180</v>
      </c>
      <c r="F232" s="162">
        <v>0</v>
      </c>
      <c r="G232" s="163">
        <v>0</v>
      </c>
      <c r="H232" s="163">
        <v>0</v>
      </c>
      <c r="I232" s="163">
        <v>56.981730000000006</v>
      </c>
      <c r="J232" s="163">
        <v>0</v>
      </c>
      <c r="K232" s="163">
        <v>56.981730000000006</v>
      </c>
      <c r="L232" s="163">
        <v>0</v>
      </c>
      <c r="M232" s="163">
        <v>0</v>
      </c>
      <c r="N232" s="163">
        <v>0</v>
      </c>
      <c r="O232" s="163">
        <v>56.981730000000006</v>
      </c>
      <c r="P232" s="163">
        <v>12341.462579999999</v>
      </c>
      <c r="Q232" s="163">
        <v>0</v>
      </c>
      <c r="R232" s="164">
        <v>12341.462579999999</v>
      </c>
      <c r="S232" s="7"/>
      <c r="T232" s="7"/>
      <c r="U232" s="7"/>
      <c r="V232" s="7"/>
      <c r="W232" s="7"/>
      <c r="X232" s="7"/>
      <c r="Y232" s="7"/>
      <c r="Z232" s="7"/>
      <c r="AA232" s="7"/>
      <c r="AB232" s="7"/>
    </row>
    <row r="233" spans="1:28" ht="13.2">
      <c r="A233" s="165"/>
      <c r="B233" s="165"/>
      <c r="C233" s="165"/>
      <c r="D233" s="161" t="s">
        <v>200</v>
      </c>
      <c r="E233" s="161">
        <v>47</v>
      </c>
      <c r="F233" s="162">
        <v>0</v>
      </c>
      <c r="G233" s="163">
        <v>0</v>
      </c>
      <c r="H233" s="163">
        <v>0</v>
      </c>
      <c r="I233" s="163">
        <v>7.63645</v>
      </c>
      <c r="J233" s="163">
        <v>0</v>
      </c>
      <c r="K233" s="163">
        <v>7.63645</v>
      </c>
      <c r="L233" s="163">
        <v>0</v>
      </c>
      <c r="M233" s="163">
        <v>0</v>
      </c>
      <c r="N233" s="163">
        <v>0</v>
      </c>
      <c r="O233" s="163">
        <v>7.63645</v>
      </c>
      <c r="P233" s="163">
        <v>15533.61644</v>
      </c>
      <c r="Q233" s="163">
        <v>0</v>
      </c>
      <c r="R233" s="164">
        <v>15533.61644</v>
      </c>
      <c r="S233" s="7"/>
      <c r="T233" s="7"/>
      <c r="U233" s="7"/>
      <c r="V233" s="7"/>
      <c r="W233" s="7"/>
      <c r="X233" s="7"/>
      <c r="Y233" s="7"/>
      <c r="Z233" s="7"/>
      <c r="AA233" s="7"/>
      <c r="AB233" s="7"/>
    </row>
    <row r="234" spans="1:28" ht="13.2">
      <c r="A234" s="165"/>
      <c r="B234" s="165"/>
      <c r="C234" s="165"/>
      <c r="D234" s="165"/>
      <c r="E234" s="167">
        <v>60</v>
      </c>
      <c r="F234" s="168">
        <v>0</v>
      </c>
      <c r="G234" s="119">
        <v>0</v>
      </c>
      <c r="H234" s="119">
        <v>0</v>
      </c>
      <c r="I234" s="119">
        <v>0</v>
      </c>
      <c r="J234" s="119">
        <v>0</v>
      </c>
      <c r="K234" s="119">
        <v>0</v>
      </c>
      <c r="L234" s="119">
        <v>0</v>
      </c>
      <c r="M234" s="119">
        <v>0</v>
      </c>
      <c r="N234" s="119">
        <v>0</v>
      </c>
      <c r="O234" s="119">
        <v>0</v>
      </c>
      <c r="P234" s="119">
        <v>5334.7020499999999</v>
      </c>
      <c r="Q234" s="119">
        <v>0</v>
      </c>
      <c r="R234" s="169">
        <v>5334.7020499999999</v>
      </c>
      <c r="S234" s="7"/>
      <c r="T234" s="7"/>
      <c r="U234" s="7"/>
      <c r="V234" s="7"/>
      <c r="W234" s="7"/>
      <c r="X234" s="7"/>
      <c r="Y234" s="7"/>
      <c r="Z234" s="7"/>
      <c r="AA234" s="7"/>
      <c r="AB234" s="7"/>
    </row>
    <row r="235" spans="1:28" ht="13.2">
      <c r="A235" s="165"/>
      <c r="B235" s="165"/>
      <c r="C235" s="165"/>
      <c r="D235" s="165"/>
      <c r="E235" s="167">
        <v>143</v>
      </c>
      <c r="F235" s="168">
        <v>0</v>
      </c>
      <c r="G235" s="119">
        <v>0</v>
      </c>
      <c r="H235" s="119">
        <v>0</v>
      </c>
      <c r="I235" s="119">
        <v>6.0899999999999999E-3</v>
      </c>
      <c r="J235" s="119">
        <v>0</v>
      </c>
      <c r="K235" s="119">
        <v>6.0899999999999999E-3</v>
      </c>
      <c r="L235" s="119">
        <v>0</v>
      </c>
      <c r="M235" s="119">
        <v>0</v>
      </c>
      <c r="N235" s="119">
        <v>0</v>
      </c>
      <c r="O235" s="119">
        <v>6.0899999999999999E-3</v>
      </c>
      <c r="P235" s="119">
        <v>1894.9924099999998</v>
      </c>
      <c r="Q235" s="119">
        <v>0</v>
      </c>
      <c r="R235" s="169">
        <v>1894.9924099999998</v>
      </c>
      <c r="S235" s="7"/>
      <c r="T235" s="7"/>
      <c r="U235" s="7"/>
      <c r="V235" s="7"/>
      <c r="W235" s="7"/>
      <c r="X235" s="7"/>
      <c r="Y235" s="7"/>
      <c r="Z235" s="7"/>
      <c r="AA235" s="7"/>
      <c r="AB235" s="7"/>
    </row>
    <row r="236" spans="1:28" ht="13.2">
      <c r="A236" s="165"/>
      <c r="B236" s="165"/>
      <c r="C236" s="165"/>
      <c r="D236" s="161" t="s">
        <v>265</v>
      </c>
      <c r="E236" s="161">
        <v>51</v>
      </c>
      <c r="F236" s="162">
        <v>0</v>
      </c>
      <c r="G236" s="163">
        <v>0</v>
      </c>
      <c r="H236" s="163">
        <v>0</v>
      </c>
      <c r="I236" s="163">
        <v>6.1270100000000003</v>
      </c>
      <c r="J236" s="163">
        <v>0</v>
      </c>
      <c r="K236" s="163">
        <v>6.1270100000000003</v>
      </c>
      <c r="L236" s="163">
        <v>0</v>
      </c>
      <c r="M236" s="163">
        <v>0</v>
      </c>
      <c r="N236" s="163">
        <v>0</v>
      </c>
      <c r="O236" s="163">
        <v>6.1270100000000003</v>
      </c>
      <c r="P236" s="163">
        <v>13218.728730000001</v>
      </c>
      <c r="Q236" s="163">
        <v>0</v>
      </c>
      <c r="R236" s="164">
        <v>13218.728730000001</v>
      </c>
      <c r="S236" s="7"/>
      <c r="T236" s="7"/>
      <c r="U236" s="7"/>
      <c r="V236" s="7"/>
      <c r="W236" s="7"/>
      <c r="X236" s="7"/>
      <c r="Y236" s="7"/>
      <c r="Z236" s="7"/>
      <c r="AA236" s="7"/>
      <c r="AB236" s="7"/>
    </row>
    <row r="237" spans="1:28" ht="13.2">
      <c r="A237" s="165"/>
      <c r="B237" s="165"/>
      <c r="C237" s="165"/>
      <c r="D237" s="165"/>
      <c r="E237" s="167">
        <v>141</v>
      </c>
      <c r="F237" s="168">
        <v>0</v>
      </c>
      <c r="G237" s="119">
        <v>0</v>
      </c>
      <c r="H237" s="119">
        <v>0</v>
      </c>
      <c r="I237" s="119">
        <v>0.47091000000000005</v>
      </c>
      <c r="J237" s="119">
        <v>0</v>
      </c>
      <c r="K237" s="119">
        <v>0.47091000000000005</v>
      </c>
      <c r="L237" s="119">
        <v>0</v>
      </c>
      <c r="M237" s="119">
        <v>0</v>
      </c>
      <c r="N237" s="119">
        <v>0</v>
      </c>
      <c r="O237" s="119">
        <v>0.47091000000000005</v>
      </c>
      <c r="P237" s="119">
        <v>2213.2056699999998</v>
      </c>
      <c r="Q237" s="119">
        <v>0</v>
      </c>
      <c r="R237" s="169">
        <v>2213.2056699999998</v>
      </c>
      <c r="S237" s="7"/>
      <c r="T237" s="7"/>
      <c r="U237" s="7"/>
      <c r="V237" s="7"/>
      <c r="W237" s="7"/>
      <c r="X237" s="7"/>
      <c r="Y237" s="7"/>
      <c r="Z237" s="7"/>
      <c r="AA237" s="7"/>
      <c r="AB237" s="7"/>
    </row>
    <row r="238" spans="1:28" ht="13.2">
      <c r="A238" s="165"/>
      <c r="B238" s="165"/>
      <c r="C238" s="165"/>
      <c r="D238" s="165"/>
      <c r="E238" s="167">
        <v>229</v>
      </c>
      <c r="F238" s="168">
        <v>0</v>
      </c>
      <c r="G238" s="119">
        <v>0</v>
      </c>
      <c r="H238" s="119">
        <v>0</v>
      </c>
      <c r="I238" s="119">
        <v>1.14395</v>
      </c>
      <c r="J238" s="119">
        <v>0</v>
      </c>
      <c r="K238" s="119">
        <v>1.14395</v>
      </c>
      <c r="L238" s="119">
        <v>0</v>
      </c>
      <c r="M238" s="119">
        <v>0</v>
      </c>
      <c r="N238" s="119">
        <v>0</v>
      </c>
      <c r="O238" s="119">
        <v>1.14395</v>
      </c>
      <c r="P238" s="119">
        <v>4004.1712799999996</v>
      </c>
      <c r="Q238" s="119">
        <v>0</v>
      </c>
      <c r="R238" s="169">
        <v>4004.1712799999996</v>
      </c>
      <c r="S238" s="7"/>
      <c r="T238" s="7"/>
      <c r="U238" s="7"/>
      <c r="V238" s="7"/>
      <c r="W238" s="7"/>
      <c r="X238" s="7"/>
      <c r="Y238" s="7"/>
      <c r="Z238" s="7"/>
      <c r="AA238" s="7"/>
      <c r="AB238" s="7"/>
    </row>
    <row r="239" spans="1:28" ht="13.2">
      <c r="A239" s="165"/>
      <c r="B239" s="165"/>
      <c r="C239" s="165"/>
      <c r="D239" s="161" t="s">
        <v>201</v>
      </c>
      <c r="E239" s="161">
        <v>54</v>
      </c>
      <c r="F239" s="162">
        <v>0</v>
      </c>
      <c r="G239" s="163">
        <v>0</v>
      </c>
      <c r="H239" s="163">
        <v>0</v>
      </c>
      <c r="I239" s="163">
        <v>0</v>
      </c>
      <c r="J239" s="163">
        <v>0</v>
      </c>
      <c r="K239" s="163">
        <v>0</v>
      </c>
      <c r="L239" s="163">
        <v>0</v>
      </c>
      <c r="M239" s="163">
        <v>0</v>
      </c>
      <c r="N239" s="163">
        <v>0</v>
      </c>
      <c r="O239" s="163">
        <v>0</v>
      </c>
      <c r="P239" s="163">
        <v>6034.2754500000001</v>
      </c>
      <c r="Q239" s="163">
        <v>0</v>
      </c>
      <c r="R239" s="164">
        <v>6034.2754500000001</v>
      </c>
      <c r="S239" s="7"/>
      <c r="T239" s="7"/>
      <c r="U239" s="7"/>
      <c r="V239" s="7"/>
      <c r="W239" s="7"/>
      <c r="X239" s="7"/>
      <c r="Y239" s="7"/>
      <c r="Z239" s="7"/>
      <c r="AA239" s="7"/>
      <c r="AB239" s="7"/>
    </row>
    <row r="240" spans="1:28" ht="13.2">
      <c r="A240" s="165"/>
      <c r="B240" s="165"/>
      <c r="C240" s="165"/>
      <c r="D240" s="161" t="s">
        <v>202</v>
      </c>
      <c r="E240" s="161">
        <v>242</v>
      </c>
      <c r="F240" s="162">
        <v>0</v>
      </c>
      <c r="G240" s="163">
        <v>0</v>
      </c>
      <c r="H240" s="163">
        <v>0</v>
      </c>
      <c r="I240" s="163">
        <v>0.20637</v>
      </c>
      <c r="J240" s="163">
        <v>0</v>
      </c>
      <c r="K240" s="163">
        <v>0.20637</v>
      </c>
      <c r="L240" s="163">
        <v>0</v>
      </c>
      <c r="M240" s="163">
        <v>0</v>
      </c>
      <c r="N240" s="163">
        <v>0</v>
      </c>
      <c r="O240" s="163">
        <v>0.20637</v>
      </c>
      <c r="P240" s="163">
        <v>2854.7655099999997</v>
      </c>
      <c r="Q240" s="163">
        <v>0</v>
      </c>
      <c r="R240" s="164">
        <v>2854.7655099999997</v>
      </c>
      <c r="S240" s="7"/>
      <c r="T240" s="7"/>
      <c r="U240" s="7"/>
      <c r="V240" s="7"/>
      <c r="W240" s="7"/>
      <c r="X240" s="7"/>
      <c r="Y240" s="7"/>
      <c r="Z240" s="7"/>
      <c r="AA240" s="7"/>
      <c r="AB240" s="7"/>
    </row>
    <row r="241" spans="1:28" ht="13.2">
      <c r="A241" s="165"/>
      <c r="B241" s="165"/>
      <c r="C241" s="165"/>
      <c r="D241" s="161" t="s">
        <v>266</v>
      </c>
      <c r="E241" s="161">
        <v>1</v>
      </c>
      <c r="F241" s="162">
        <v>0</v>
      </c>
      <c r="G241" s="163">
        <v>0</v>
      </c>
      <c r="H241" s="163">
        <v>0</v>
      </c>
      <c r="I241" s="163">
        <v>240813.02463</v>
      </c>
      <c r="J241" s="163">
        <v>0</v>
      </c>
      <c r="K241" s="163">
        <v>240813.02463</v>
      </c>
      <c r="L241" s="163">
        <v>651789.90501999995</v>
      </c>
      <c r="M241" s="163">
        <v>0</v>
      </c>
      <c r="N241" s="163">
        <v>651789.90501999995</v>
      </c>
      <c r="O241" s="163">
        <v>892602.92964999995</v>
      </c>
      <c r="P241" s="163">
        <v>357105.56770999997</v>
      </c>
      <c r="Q241" s="163">
        <v>11.45575</v>
      </c>
      <c r="R241" s="164">
        <v>357117.02346</v>
      </c>
      <c r="S241" s="7"/>
      <c r="T241" s="7"/>
      <c r="U241" s="7"/>
      <c r="V241" s="7"/>
      <c r="W241" s="7"/>
      <c r="X241" s="7"/>
      <c r="Y241" s="7"/>
      <c r="Z241" s="7"/>
      <c r="AA241" s="7"/>
      <c r="AB241" s="7"/>
    </row>
    <row r="242" spans="1:28" ht="13.2">
      <c r="A242" s="165"/>
      <c r="B242" s="165"/>
      <c r="C242" s="165"/>
      <c r="D242" s="161" t="s">
        <v>203</v>
      </c>
      <c r="E242" s="161">
        <v>57</v>
      </c>
      <c r="F242" s="162">
        <v>0</v>
      </c>
      <c r="G242" s="163">
        <v>0</v>
      </c>
      <c r="H242" s="163">
        <v>0</v>
      </c>
      <c r="I242" s="163">
        <v>7.7746400000000007</v>
      </c>
      <c r="J242" s="163">
        <v>0</v>
      </c>
      <c r="K242" s="163">
        <v>7.7746400000000007</v>
      </c>
      <c r="L242" s="163">
        <v>0</v>
      </c>
      <c r="M242" s="163">
        <v>0</v>
      </c>
      <c r="N242" s="163">
        <v>0</v>
      </c>
      <c r="O242" s="163">
        <v>7.7746400000000007</v>
      </c>
      <c r="P242" s="163">
        <v>6238.1304700000001</v>
      </c>
      <c r="Q242" s="163">
        <v>0</v>
      </c>
      <c r="R242" s="164">
        <v>6238.1304700000001</v>
      </c>
      <c r="S242" s="7"/>
      <c r="T242" s="7"/>
      <c r="U242" s="7"/>
      <c r="V242" s="7"/>
      <c r="W242" s="7"/>
      <c r="X242" s="7"/>
      <c r="Y242" s="7"/>
      <c r="Z242" s="7"/>
      <c r="AA242" s="7"/>
      <c r="AB242" s="7"/>
    </row>
    <row r="243" spans="1:28" ht="13.2">
      <c r="A243" s="165"/>
      <c r="B243" s="165"/>
      <c r="C243" s="165"/>
      <c r="D243" s="165"/>
      <c r="E243" s="167">
        <v>142</v>
      </c>
      <c r="F243" s="168">
        <v>0</v>
      </c>
      <c r="G243" s="119">
        <v>0</v>
      </c>
      <c r="H243" s="119">
        <v>0</v>
      </c>
      <c r="I243" s="119">
        <v>6.2169399999999992</v>
      </c>
      <c r="J243" s="119">
        <v>0</v>
      </c>
      <c r="K243" s="119">
        <v>6.2169399999999992</v>
      </c>
      <c r="L243" s="119">
        <v>0</v>
      </c>
      <c r="M243" s="119">
        <v>0</v>
      </c>
      <c r="N243" s="119">
        <v>0</v>
      </c>
      <c r="O243" s="119">
        <v>6.2169399999999992</v>
      </c>
      <c r="P243" s="119">
        <v>2911.32213</v>
      </c>
      <c r="Q243" s="119">
        <v>0</v>
      </c>
      <c r="R243" s="169">
        <v>2911.32213</v>
      </c>
      <c r="S243" s="7"/>
      <c r="T243" s="7"/>
      <c r="U243" s="7"/>
      <c r="V243" s="7"/>
      <c r="W243" s="7"/>
      <c r="X243" s="7"/>
      <c r="Y243" s="7"/>
      <c r="Z243" s="7"/>
      <c r="AA243" s="7"/>
      <c r="AB243" s="7"/>
    </row>
    <row r="244" spans="1:28" ht="13.2">
      <c r="A244" s="165"/>
      <c r="B244" s="165"/>
      <c r="C244" s="165"/>
      <c r="D244" s="161" t="s">
        <v>204</v>
      </c>
      <c r="E244" s="161">
        <v>42</v>
      </c>
      <c r="F244" s="162">
        <v>0</v>
      </c>
      <c r="G244" s="163">
        <v>0</v>
      </c>
      <c r="H244" s="163">
        <v>0</v>
      </c>
      <c r="I244" s="163">
        <v>16.414709999999999</v>
      </c>
      <c r="J244" s="163">
        <v>0</v>
      </c>
      <c r="K244" s="163">
        <v>16.414709999999999</v>
      </c>
      <c r="L244" s="163">
        <v>0</v>
      </c>
      <c r="M244" s="163">
        <v>0</v>
      </c>
      <c r="N244" s="163">
        <v>0</v>
      </c>
      <c r="O244" s="163">
        <v>16.414709999999999</v>
      </c>
      <c r="P244" s="163">
        <v>5648.0905700000003</v>
      </c>
      <c r="Q244" s="163">
        <v>0</v>
      </c>
      <c r="R244" s="164">
        <v>5648.0905700000003</v>
      </c>
      <c r="S244" s="7"/>
      <c r="T244" s="7"/>
      <c r="U244" s="7"/>
      <c r="V244" s="7"/>
      <c r="W244" s="7"/>
      <c r="X244" s="7"/>
      <c r="Y244" s="7"/>
      <c r="Z244" s="7"/>
      <c r="AA244" s="7"/>
      <c r="AB244" s="7"/>
    </row>
    <row r="245" spans="1:28" ht="13.2">
      <c r="A245" s="165"/>
      <c r="B245" s="165"/>
      <c r="C245" s="165"/>
      <c r="D245" s="165"/>
      <c r="E245" s="167">
        <v>144</v>
      </c>
      <c r="F245" s="168">
        <v>0</v>
      </c>
      <c r="G245" s="119">
        <v>0</v>
      </c>
      <c r="H245" s="119">
        <v>0</v>
      </c>
      <c r="I245" s="119">
        <v>3.3319899999999998</v>
      </c>
      <c r="J245" s="119">
        <v>0</v>
      </c>
      <c r="K245" s="119">
        <v>3.3319899999999998</v>
      </c>
      <c r="L245" s="119">
        <v>0</v>
      </c>
      <c r="M245" s="119">
        <v>0</v>
      </c>
      <c r="N245" s="119">
        <v>0</v>
      </c>
      <c r="O245" s="119">
        <v>3.3319899999999998</v>
      </c>
      <c r="P245" s="119">
        <v>2009.86528</v>
      </c>
      <c r="Q245" s="119">
        <v>0</v>
      </c>
      <c r="R245" s="169">
        <v>2009.86528</v>
      </c>
      <c r="S245" s="7"/>
      <c r="T245" s="7"/>
      <c r="U245" s="7"/>
      <c r="V245" s="7"/>
      <c r="W245" s="7"/>
      <c r="X245" s="7"/>
      <c r="Y245" s="7"/>
      <c r="Z245" s="7"/>
      <c r="AA245" s="7"/>
      <c r="AB245" s="7"/>
    </row>
    <row r="246" spans="1:28" ht="13.2">
      <c r="A246" s="165"/>
      <c r="B246" s="165"/>
      <c r="C246" s="165"/>
      <c r="D246" s="161" t="s">
        <v>244</v>
      </c>
      <c r="E246" s="161">
        <v>233</v>
      </c>
      <c r="F246" s="162">
        <v>0</v>
      </c>
      <c r="G246" s="163">
        <v>0</v>
      </c>
      <c r="H246" s="163">
        <v>0</v>
      </c>
      <c r="I246" s="163">
        <v>20.936349999999997</v>
      </c>
      <c r="J246" s="163">
        <v>0</v>
      </c>
      <c r="K246" s="163">
        <v>20.936349999999997</v>
      </c>
      <c r="L246" s="163">
        <v>0</v>
      </c>
      <c r="M246" s="163">
        <v>0</v>
      </c>
      <c r="N246" s="163">
        <v>0</v>
      </c>
      <c r="O246" s="163">
        <v>20.936349999999997</v>
      </c>
      <c r="P246" s="163">
        <v>5567.8942400000005</v>
      </c>
      <c r="Q246" s="163">
        <v>0</v>
      </c>
      <c r="R246" s="164">
        <v>5567.8942400000005</v>
      </c>
      <c r="S246" s="7"/>
      <c r="T246" s="7"/>
      <c r="U246" s="7"/>
      <c r="V246" s="7"/>
      <c r="W246" s="7"/>
      <c r="X246" s="7"/>
      <c r="Y246" s="7"/>
      <c r="Z246" s="7"/>
      <c r="AA246" s="7"/>
      <c r="AB246" s="7"/>
    </row>
    <row r="247" spans="1:28" ht="13.2">
      <c r="A247" s="165"/>
      <c r="B247" s="165"/>
      <c r="C247" s="165"/>
      <c r="D247" s="165"/>
      <c r="E247" s="167">
        <v>247</v>
      </c>
      <c r="F247" s="168">
        <v>0</v>
      </c>
      <c r="G247" s="119">
        <v>0</v>
      </c>
      <c r="H247" s="119">
        <v>0</v>
      </c>
      <c r="I247" s="119">
        <v>10.12907</v>
      </c>
      <c r="J247" s="119">
        <v>0</v>
      </c>
      <c r="K247" s="119">
        <v>10.12907</v>
      </c>
      <c r="L247" s="119">
        <v>0</v>
      </c>
      <c r="M247" s="119">
        <v>0</v>
      </c>
      <c r="N247" s="119">
        <v>0</v>
      </c>
      <c r="O247" s="119">
        <v>10.12907</v>
      </c>
      <c r="P247" s="119">
        <v>2289.3757900000001</v>
      </c>
      <c r="Q247" s="119">
        <v>0</v>
      </c>
      <c r="R247" s="169">
        <v>2289.3757900000001</v>
      </c>
      <c r="S247" s="7"/>
      <c r="T247" s="7"/>
      <c r="U247" s="7"/>
      <c r="V247" s="7"/>
      <c r="W247" s="7"/>
      <c r="X247" s="7"/>
      <c r="Y247" s="7"/>
      <c r="Z247" s="7"/>
      <c r="AA247" s="7"/>
      <c r="AB247" s="7"/>
    </row>
    <row r="248" spans="1:28" ht="13.2">
      <c r="A248" s="165"/>
      <c r="B248" s="165"/>
      <c r="C248" s="165"/>
      <c r="D248" s="161" t="s">
        <v>206</v>
      </c>
      <c r="E248" s="161">
        <v>173</v>
      </c>
      <c r="F248" s="162">
        <v>0</v>
      </c>
      <c r="G248" s="163">
        <v>0</v>
      </c>
      <c r="H248" s="163">
        <v>0</v>
      </c>
      <c r="I248" s="163">
        <v>2.1958500000000001</v>
      </c>
      <c r="J248" s="163">
        <v>0</v>
      </c>
      <c r="K248" s="163">
        <v>2.1958500000000001</v>
      </c>
      <c r="L248" s="163">
        <v>0</v>
      </c>
      <c r="M248" s="163">
        <v>0</v>
      </c>
      <c r="N248" s="163">
        <v>0</v>
      </c>
      <c r="O248" s="163">
        <v>2.1958500000000001</v>
      </c>
      <c r="P248" s="163">
        <v>3592.3666000000003</v>
      </c>
      <c r="Q248" s="163">
        <v>0</v>
      </c>
      <c r="R248" s="164">
        <v>3592.3666000000003</v>
      </c>
      <c r="S248" s="7"/>
      <c r="T248" s="7"/>
      <c r="U248" s="7"/>
      <c r="V248" s="7"/>
      <c r="W248" s="7"/>
      <c r="X248" s="7"/>
      <c r="Y248" s="7"/>
      <c r="Z248" s="7"/>
      <c r="AA248" s="7"/>
      <c r="AB248" s="7"/>
    </row>
    <row r="249" spans="1:28" ht="13.2">
      <c r="A249" s="165"/>
      <c r="B249" s="165"/>
      <c r="C249" s="165"/>
      <c r="D249" s="165"/>
      <c r="E249" s="167">
        <v>245</v>
      </c>
      <c r="F249" s="168">
        <v>0</v>
      </c>
      <c r="G249" s="119">
        <v>0</v>
      </c>
      <c r="H249" s="119">
        <v>0</v>
      </c>
      <c r="I249" s="119">
        <v>4.0199999999999993E-3</v>
      </c>
      <c r="J249" s="119">
        <v>0</v>
      </c>
      <c r="K249" s="119">
        <v>4.0199999999999993E-3</v>
      </c>
      <c r="L249" s="119">
        <v>0</v>
      </c>
      <c r="M249" s="119">
        <v>0</v>
      </c>
      <c r="N249" s="119">
        <v>0</v>
      </c>
      <c r="O249" s="119">
        <v>4.0199999999999993E-3</v>
      </c>
      <c r="P249" s="119">
        <v>2076.6729599999999</v>
      </c>
      <c r="Q249" s="119">
        <v>0</v>
      </c>
      <c r="R249" s="169">
        <v>2076.6729599999999</v>
      </c>
      <c r="S249" s="7"/>
      <c r="T249" s="7"/>
      <c r="U249" s="7"/>
      <c r="V249" s="7"/>
      <c r="W249" s="7"/>
      <c r="X249" s="7"/>
      <c r="Y249" s="7"/>
      <c r="Z249" s="7"/>
      <c r="AA249" s="7"/>
      <c r="AB249" s="7"/>
    </row>
    <row r="250" spans="1:28" ht="13.2">
      <c r="A250" s="165"/>
      <c r="B250" s="165"/>
      <c r="C250" s="165"/>
      <c r="D250" s="161" t="s">
        <v>267</v>
      </c>
      <c r="E250" s="161">
        <v>253</v>
      </c>
      <c r="F250" s="162">
        <v>0</v>
      </c>
      <c r="G250" s="163">
        <v>0</v>
      </c>
      <c r="H250" s="163">
        <v>0</v>
      </c>
      <c r="I250" s="163">
        <v>0</v>
      </c>
      <c r="J250" s="163">
        <v>0</v>
      </c>
      <c r="K250" s="163">
        <v>0</v>
      </c>
      <c r="L250" s="163">
        <v>0</v>
      </c>
      <c r="M250" s="163">
        <v>0</v>
      </c>
      <c r="N250" s="163">
        <v>0</v>
      </c>
      <c r="O250" s="163">
        <v>0</v>
      </c>
      <c r="P250" s="163">
        <v>215.17689999999999</v>
      </c>
      <c r="Q250" s="163">
        <v>0</v>
      </c>
      <c r="R250" s="164">
        <v>215.17689999999999</v>
      </c>
      <c r="S250" s="7"/>
      <c r="T250" s="7"/>
      <c r="U250" s="7"/>
      <c r="V250" s="7"/>
      <c r="W250" s="7"/>
      <c r="X250" s="7"/>
      <c r="Y250" s="7"/>
      <c r="Z250" s="7"/>
      <c r="AA250" s="7"/>
      <c r="AB250" s="7"/>
    </row>
    <row r="251" spans="1:28" ht="13.2">
      <c r="A251" s="165"/>
      <c r="B251" s="161" t="s">
        <v>17</v>
      </c>
      <c r="C251" s="161" t="s">
        <v>268</v>
      </c>
      <c r="D251" s="161" t="s">
        <v>269</v>
      </c>
      <c r="E251" s="161">
        <v>22</v>
      </c>
      <c r="F251" s="162">
        <v>0</v>
      </c>
      <c r="G251" s="163">
        <v>0</v>
      </c>
      <c r="H251" s="163">
        <v>0</v>
      </c>
      <c r="I251" s="163">
        <v>0.26116</v>
      </c>
      <c r="J251" s="163">
        <v>0</v>
      </c>
      <c r="K251" s="163">
        <v>0.26116</v>
      </c>
      <c r="L251" s="163">
        <v>0</v>
      </c>
      <c r="M251" s="163">
        <v>0</v>
      </c>
      <c r="N251" s="163">
        <v>0</v>
      </c>
      <c r="O251" s="163">
        <v>0.26116</v>
      </c>
      <c r="P251" s="163">
        <v>6107.4849199999999</v>
      </c>
      <c r="Q251" s="163">
        <v>0</v>
      </c>
      <c r="R251" s="164">
        <v>6107.4849199999999</v>
      </c>
      <c r="S251" s="7"/>
      <c r="T251" s="7"/>
      <c r="U251" s="7"/>
      <c r="V251" s="7"/>
      <c r="W251" s="7"/>
      <c r="X251" s="7"/>
      <c r="Y251" s="7"/>
      <c r="Z251" s="7"/>
      <c r="AA251" s="7"/>
      <c r="AB251" s="7"/>
    </row>
    <row r="252" spans="1:28" ht="13.2">
      <c r="A252" s="165"/>
      <c r="B252" s="165"/>
      <c r="C252" s="165"/>
      <c r="D252" s="165"/>
      <c r="E252" s="167">
        <v>151</v>
      </c>
      <c r="F252" s="168">
        <v>0</v>
      </c>
      <c r="G252" s="119">
        <v>0</v>
      </c>
      <c r="H252" s="119">
        <v>0</v>
      </c>
      <c r="I252" s="119">
        <v>5.5700000000000003E-3</v>
      </c>
      <c r="J252" s="119">
        <v>0</v>
      </c>
      <c r="K252" s="119">
        <v>5.5700000000000003E-3</v>
      </c>
      <c r="L252" s="119">
        <v>0</v>
      </c>
      <c r="M252" s="119">
        <v>0</v>
      </c>
      <c r="N252" s="119">
        <v>0</v>
      </c>
      <c r="O252" s="119">
        <v>5.5700000000000003E-3</v>
      </c>
      <c r="P252" s="119">
        <v>5959.4700899999998</v>
      </c>
      <c r="Q252" s="119">
        <v>0</v>
      </c>
      <c r="R252" s="169">
        <v>5959.4700899999998</v>
      </c>
      <c r="S252" s="7"/>
      <c r="T252" s="7"/>
      <c r="U252" s="7"/>
      <c r="V252" s="7"/>
      <c r="W252" s="7"/>
      <c r="X252" s="7"/>
      <c r="Y252" s="7"/>
      <c r="Z252" s="7"/>
      <c r="AA252" s="7"/>
      <c r="AB252" s="7"/>
    </row>
    <row r="253" spans="1:28" ht="13.2">
      <c r="A253" s="165"/>
      <c r="B253" s="165"/>
      <c r="C253" s="165"/>
      <c r="D253" s="165"/>
      <c r="E253" s="167">
        <v>240</v>
      </c>
      <c r="F253" s="168">
        <v>0</v>
      </c>
      <c r="G253" s="119">
        <v>0</v>
      </c>
      <c r="H253" s="119">
        <v>0</v>
      </c>
      <c r="I253" s="119">
        <v>0</v>
      </c>
      <c r="J253" s="119">
        <v>0</v>
      </c>
      <c r="K253" s="119">
        <v>0</v>
      </c>
      <c r="L253" s="119">
        <v>0</v>
      </c>
      <c r="M253" s="119">
        <v>0</v>
      </c>
      <c r="N253" s="119">
        <v>0</v>
      </c>
      <c r="O253" s="119">
        <v>0</v>
      </c>
      <c r="P253" s="119">
        <v>3332.3968399999999</v>
      </c>
      <c r="Q253" s="119">
        <v>0</v>
      </c>
      <c r="R253" s="169">
        <v>3332.3968399999999</v>
      </c>
      <c r="S253" s="7"/>
      <c r="T253" s="7"/>
      <c r="U253" s="7"/>
      <c r="V253" s="7"/>
      <c r="W253" s="7"/>
      <c r="X253" s="7"/>
      <c r="Y253" s="7"/>
      <c r="Z253" s="7"/>
      <c r="AA253" s="7"/>
      <c r="AB253" s="7"/>
    </row>
    <row r="254" spans="1:28" ht="13.2">
      <c r="A254" s="165"/>
      <c r="B254" s="165"/>
      <c r="C254" s="161" t="s">
        <v>207</v>
      </c>
      <c r="D254" s="161" t="s">
        <v>208</v>
      </c>
      <c r="E254" s="161">
        <v>21</v>
      </c>
      <c r="F254" s="162">
        <v>0</v>
      </c>
      <c r="G254" s="163">
        <v>0</v>
      </c>
      <c r="H254" s="163">
        <v>0</v>
      </c>
      <c r="I254" s="163">
        <v>304.79271999999997</v>
      </c>
      <c r="J254" s="163">
        <v>0</v>
      </c>
      <c r="K254" s="163">
        <v>304.79271999999997</v>
      </c>
      <c r="L254" s="163">
        <v>0</v>
      </c>
      <c r="M254" s="163">
        <v>0</v>
      </c>
      <c r="N254" s="163">
        <v>0</v>
      </c>
      <c r="O254" s="163">
        <v>304.79271999999997</v>
      </c>
      <c r="P254" s="163">
        <v>16861.94932</v>
      </c>
      <c r="Q254" s="163">
        <v>0</v>
      </c>
      <c r="R254" s="164">
        <v>16861.94932</v>
      </c>
      <c r="S254" s="7"/>
      <c r="T254" s="7"/>
      <c r="U254" s="7"/>
      <c r="V254" s="7"/>
      <c r="W254" s="7"/>
      <c r="X254" s="7"/>
      <c r="Y254" s="7"/>
      <c r="Z254" s="7"/>
      <c r="AA254" s="7"/>
      <c r="AB254" s="7"/>
    </row>
    <row r="255" spans="1:28" ht="13.2">
      <c r="A255" s="165"/>
      <c r="B255" s="165"/>
      <c r="C255" s="165"/>
      <c r="D255" s="165"/>
      <c r="E255" s="167">
        <v>149</v>
      </c>
      <c r="F255" s="168">
        <v>0</v>
      </c>
      <c r="G255" s="119">
        <v>0</v>
      </c>
      <c r="H255" s="119">
        <v>0</v>
      </c>
      <c r="I255" s="119">
        <v>0.14374999999999999</v>
      </c>
      <c r="J255" s="119">
        <v>0</v>
      </c>
      <c r="K255" s="119">
        <v>0.14374999999999999</v>
      </c>
      <c r="L255" s="119">
        <v>0</v>
      </c>
      <c r="M255" s="119">
        <v>0</v>
      </c>
      <c r="N255" s="119">
        <v>0</v>
      </c>
      <c r="O255" s="119">
        <v>0.14374999999999999</v>
      </c>
      <c r="P255" s="119">
        <v>10012.33274</v>
      </c>
      <c r="Q255" s="119">
        <v>0</v>
      </c>
      <c r="R255" s="169">
        <v>10012.33274</v>
      </c>
      <c r="S255" s="7"/>
      <c r="T255" s="7"/>
      <c r="U255" s="7"/>
      <c r="V255" s="7"/>
      <c r="W255" s="7"/>
      <c r="X255" s="7"/>
      <c r="Y255" s="7"/>
      <c r="Z255" s="7"/>
      <c r="AA255" s="7"/>
      <c r="AB255" s="7"/>
    </row>
    <row r="256" spans="1:28" ht="13.2">
      <c r="A256" s="165"/>
      <c r="B256" s="165"/>
      <c r="C256" s="165"/>
      <c r="D256" s="165"/>
      <c r="E256" s="167">
        <v>256</v>
      </c>
      <c r="F256" s="168">
        <v>0</v>
      </c>
      <c r="G256" s="119">
        <v>0</v>
      </c>
      <c r="H256" s="119">
        <v>0</v>
      </c>
      <c r="I256" s="119">
        <v>0</v>
      </c>
      <c r="J256" s="119">
        <v>0</v>
      </c>
      <c r="K256" s="119">
        <v>0</v>
      </c>
      <c r="L256" s="119">
        <v>0</v>
      </c>
      <c r="M256" s="119">
        <v>0</v>
      </c>
      <c r="N256" s="119">
        <v>0</v>
      </c>
      <c r="O256" s="119">
        <v>0</v>
      </c>
      <c r="P256" s="119">
        <v>3140.56511</v>
      </c>
      <c r="Q256" s="119">
        <v>0</v>
      </c>
      <c r="R256" s="169">
        <v>3140.56511</v>
      </c>
      <c r="S256" s="7"/>
      <c r="T256" s="7"/>
      <c r="U256" s="7"/>
      <c r="V256" s="7"/>
      <c r="W256" s="7"/>
      <c r="X256" s="7"/>
      <c r="Y256" s="7"/>
      <c r="Z256" s="7"/>
      <c r="AA256" s="7"/>
      <c r="AB256" s="7"/>
    </row>
    <row r="257" spans="1:28" ht="13.2">
      <c r="A257" s="165"/>
      <c r="B257" s="165"/>
      <c r="C257" s="165"/>
      <c r="D257" s="165"/>
      <c r="E257" s="167">
        <v>244</v>
      </c>
      <c r="F257" s="168">
        <v>0</v>
      </c>
      <c r="G257" s="119">
        <v>0</v>
      </c>
      <c r="H257" s="119">
        <v>0</v>
      </c>
      <c r="I257" s="119">
        <v>0</v>
      </c>
      <c r="J257" s="119">
        <v>0</v>
      </c>
      <c r="K257" s="119">
        <v>0</v>
      </c>
      <c r="L257" s="119">
        <v>0</v>
      </c>
      <c r="M257" s="119">
        <v>0</v>
      </c>
      <c r="N257" s="119">
        <v>0</v>
      </c>
      <c r="O257" s="119">
        <v>0</v>
      </c>
      <c r="P257" s="119">
        <v>4190.49118</v>
      </c>
      <c r="Q257" s="119">
        <v>0</v>
      </c>
      <c r="R257" s="169">
        <v>4190.49118</v>
      </c>
      <c r="S257" s="7"/>
      <c r="T257" s="7"/>
      <c r="U257" s="7"/>
      <c r="V257" s="7"/>
      <c r="W257" s="7"/>
      <c r="X257" s="7"/>
      <c r="Y257" s="7"/>
      <c r="Z257" s="7"/>
      <c r="AA257" s="7"/>
      <c r="AB257" s="7"/>
    </row>
    <row r="258" spans="1:28" ht="13.2">
      <c r="A258" s="165"/>
      <c r="B258" s="165"/>
      <c r="C258" s="165"/>
      <c r="D258" s="161" t="s">
        <v>129</v>
      </c>
      <c r="E258" s="161">
        <v>65</v>
      </c>
      <c r="F258" s="162">
        <v>0</v>
      </c>
      <c r="G258" s="163">
        <v>0</v>
      </c>
      <c r="H258" s="163">
        <v>0</v>
      </c>
      <c r="I258" s="163">
        <v>2.155E-2</v>
      </c>
      <c r="J258" s="163">
        <v>0</v>
      </c>
      <c r="K258" s="163">
        <v>2.155E-2</v>
      </c>
      <c r="L258" s="163">
        <v>0</v>
      </c>
      <c r="M258" s="163">
        <v>0</v>
      </c>
      <c r="N258" s="163">
        <v>0</v>
      </c>
      <c r="O258" s="163">
        <v>2.155E-2</v>
      </c>
      <c r="P258" s="163">
        <v>5123.3175599999995</v>
      </c>
      <c r="Q258" s="163">
        <v>0</v>
      </c>
      <c r="R258" s="164">
        <v>5123.3175599999995</v>
      </c>
      <c r="S258" s="7"/>
      <c r="T258" s="7"/>
      <c r="U258" s="7"/>
      <c r="V258" s="7"/>
      <c r="W258" s="7"/>
      <c r="X258" s="7"/>
      <c r="Y258" s="7"/>
      <c r="Z258" s="7"/>
      <c r="AA258" s="7"/>
      <c r="AB258" s="7"/>
    </row>
    <row r="259" spans="1:28" ht="13.2">
      <c r="A259" s="165"/>
      <c r="B259" s="165"/>
      <c r="C259" s="165"/>
      <c r="D259" s="165"/>
      <c r="E259" s="167">
        <v>115</v>
      </c>
      <c r="F259" s="168">
        <v>0</v>
      </c>
      <c r="G259" s="119">
        <v>0</v>
      </c>
      <c r="H259" s="119">
        <v>0</v>
      </c>
      <c r="I259" s="119">
        <v>0</v>
      </c>
      <c r="J259" s="119">
        <v>0</v>
      </c>
      <c r="K259" s="119">
        <v>0</v>
      </c>
      <c r="L259" s="119">
        <v>0</v>
      </c>
      <c r="M259" s="119">
        <v>0</v>
      </c>
      <c r="N259" s="119">
        <v>0</v>
      </c>
      <c r="O259" s="119">
        <v>0</v>
      </c>
      <c r="P259" s="119">
        <v>4655.6230099999993</v>
      </c>
      <c r="Q259" s="119">
        <v>0</v>
      </c>
      <c r="R259" s="169">
        <v>4655.6230099999993</v>
      </c>
      <c r="S259" s="7"/>
      <c r="T259" s="7"/>
      <c r="U259" s="7"/>
      <c r="V259" s="7"/>
      <c r="W259" s="7"/>
      <c r="X259" s="7"/>
      <c r="Y259" s="7"/>
      <c r="Z259" s="7"/>
      <c r="AA259" s="7"/>
      <c r="AB259" s="7"/>
    </row>
    <row r="260" spans="1:28" ht="13.2">
      <c r="A260" s="165"/>
      <c r="B260" s="161" t="s">
        <v>18</v>
      </c>
      <c r="C260" s="161" t="s">
        <v>209</v>
      </c>
      <c r="D260" s="161" t="s">
        <v>209</v>
      </c>
      <c r="E260" s="161">
        <v>40</v>
      </c>
      <c r="F260" s="162">
        <v>0</v>
      </c>
      <c r="G260" s="163">
        <v>0</v>
      </c>
      <c r="H260" s="163">
        <v>0</v>
      </c>
      <c r="I260" s="163">
        <v>110.16369</v>
      </c>
      <c r="J260" s="163">
        <v>0</v>
      </c>
      <c r="K260" s="163">
        <v>110.16369</v>
      </c>
      <c r="L260" s="163">
        <v>0</v>
      </c>
      <c r="M260" s="163">
        <v>0</v>
      </c>
      <c r="N260" s="163">
        <v>0</v>
      </c>
      <c r="O260" s="163">
        <v>110.16369</v>
      </c>
      <c r="P260" s="163">
        <v>7438.9965599999996</v>
      </c>
      <c r="Q260" s="163">
        <v>0</v>
      </c>
      <c r="R260" s="164">
        <v>7438.9965599999996</v>
      </c>
      <c r="S260" s="7"/>
      <c r="T260" s="7"/>
      <c r="U260" s="7"/>
      <c r="V260" s="7"/>
      <c r="W260" s="7"/>
      <c r="X260" s="7"/>
      <c r="Y260" s="7"/>
      <c r="Z260" s="7"/>
      <c r="AA260" s="7"/>
      <c r="AB260" s="7"/>
    </row>
    <row r="261" spans="1:28" ht="13.2">
      <c r="A261" s="165"/>
      <c r="B261" s="165"/>
      <c r="C261" s="165"/>
      <c r="D261" s="165"/>
      <c r="E261" s="167">
        <v>152</v>
      </c>
      <c r="F261" s="168">
        <v>0</v>
      </c>
      <c r="G261" s="119">
        <v>0</v>
      </c>
      <c r="H261" s="119">
        <v>0</v>
      </c>
      <c r="I261" s="119">
        <v>3.3327800000000001</v>
      </c>
      <c r="J261" s="119">
        <v>0</v>
      </c>
      <c r="K261" s="119">
        <v>3.3327800000000001</v>
      </c>
      <c r="L261" s="119">
        <v>0</v>
      </c>
      <c r="M261" s="119">
        <v>0</v>
      </c>
      <c r="N261" s="119">
        <v>0</v>
      </c>
      <c r="O261" s="119">
        <v>3.3327800000000001</v>
      </c>
      <c r="P261" s="119">
        <v>6362.49478</v>
      </c>
      <c r="Q261" s="119">
        <v>0</v>
      </c>
      <c r="R261" s="169">
        <v>6362.49478</v>
      </c>
      <c r="S261" s="7"/>
      <c r="T261" s="7"/>
      <c r="U261" s="7"/>
      <c r="V261" s="7"/>
      <c r="W261" s="7"/>
      <c r="X261" s="7"/>
      <c r="Y261" s="7"/>
      <c r="Z261" s="7"/>
      <c r="AA261" s="7"/>
      <c r="AB261" s="7"/>
    </row>
    <row r="262" spans="1:28" ht="13.2">
      <c r="A262" s="165"/>
      <c r="B262" s="165"/>
      <c r="C262" s="165"/>
      <c r="D262" s="165"/>
      <c r="E262" s="167">
        <v>196</v>
      </c>
      <c r="F262" s="168">
        <v>0</v>
      </c>
      <c r="G262" s="119">
        <v>0</v>
      </c>
      <c r="H262" s="119">
        <v>0</v>
      </c>
      <c r="I262" s="119">
        <v>0</v>
      </c>
      <c r="J262" s="119">
        <v>0</v>
      </c>
      <c r="K262" s="119">
        <v>0</v>
      </c>
      <c r="L262" s="119">
        <v>0</v>
      </c>
      <c r="M262" s="119">
        <v>0</v>
      </c>
      <c r="N262" s="119">
        <v>0</v>
      </c>
      <c r="O262" s="119">
        <v>0</v>
      </c>
      <c r="P262" s="119">
        <v>3590.8212200000003</v>
      </c>
      <c r="Q262" s="119">
        <v>0</v>
      </c>
      <c r="R262" s="169">
        <v>3590.8212200000003</v>
      </c>
      <c r="S262" s="7"/>
      <c r="T262" s="7"/>
      <c r="U262" s="7"/>
      <c r="V262" s="7"/>
      <c r="W262" s="7"/>
      <c r="X262" s="7"/>
      <c r="Y262" s="7"/>
      <c r="Z262" s="7"/>
      <c r="AA262" s="7"/>
      <c r="AB262" s="7"/>
    </row>
    <row r="263" spans="1:28" ht="13.2">
      <c r="A263" s="165"/>
      <c r="B263" s="165"/>
      <c r="C263" s="165"/>
      <c r="D263" s="165"/>
      <c r="E263" s="167">
        <v>252</v>
      </c>
      <c r="F263" s="168">
        <v>0</v>
      </c>
      <c r="G263" s="119">
        <v>0</v>
      </c>
      <c r="H263" s="119">
        <v>0</v>
      </c>
      <c r="I263" s="119">
        <v>0.38224000000000002</v>
      </c>
      <c r="J263" s="119">
        <v>0</v>
      </c>
      <c r="K263" s="119">
        <v>0.38224000000000002</v>
      </c>
      <c r="L263" s="119">
        <v>0</v>
      </c>
      <c r="M263" s="119">
        <v>0</v>
      </c>
      <c r="N263" s="119">
        <v>0</v>
      </c>
      <c r="O263" s="119">
        <v>0.38224000000000002</v>
      </c>
      <c r="P263" s="119">
        <v>3445.8628199999998</v>
      </c>
      <c r="Q263" s="119">
        <v>0</v>
      </c>
      <c r="R263" s="169">
        <v>3445.8628199999998</v>
      </c>
      <c r="S263" s="7"/>
      <c r="T263" s="7"/>
      <c r="U263" s="7"/>
      <c r="V263" s="7"/>
      <c r="W263" s="7"/>
      <c r="X263" s="7"/>
      <c r="Y263" s="7"/>
      <c r="Z263" s="7"/>
      <c r="AA263" s="7"/>
      <c r="AB263" s="7"/>
    </row>
    <row r="264" spans="1:28" ht="13.2">
      <c r="A264" s="165"/>
      <c r="B264" s="161" t="s">
        <v>19</v>
      </c>
      <c r="C264" s="161" t="s">
        <v>210</v>
      </c>
      <c r="D264" s="161" t="s">
        <v>210</v>
      </c>
      <c r="E264" s="161">
        <v>49</v>
      </c>
      <c r="F264" s="162">
        <v>0</v>
      </c>
      <c r="G264" s="163">
        <v>0</v>
      </c>
      <c r="H264" s="163">
        <v>0</v>
      </c>
      <c r="I264" s="163">
        <v>1090.4069399999998</v>
      </c>
      <c r="J264" s="163">
        <v>0</v>
      </c>
      <c r="K264" s="163">
        <v>1090.4069399999998</v>
      </c>
      <c r="L264" s="163">
        <v>0</v>
      </c>
      <c r="M264" s="163">
        <v>0</v>
      </c>
      <c r="N264" s="163">
        <v>0</v>
      </c>
      <c r="O264" s="163">
        <v>1090.4069399999998</v>
      </c>
      <c r="P264" s="163">
        <v>3230.96</v>
      </c>
      <c r="Q264" s="163">
        <v>0</v>
      </c>
      <c r="R264" s="164">
        <v>3230.96</v>
      </c>
      <c r="S264" s="7"/>
      <c r="T264" s="7"/>
      <c r="U264" s="7"/>
      <c r="V264" s="7"/>
      <c r="W264" s="7"/>
      <c r="X264" s="7"/>
      <c r="Y264" s="7"/>
      <c r="Z264" s="7"/>
      <c r="AA264" s="7"/>
      <c r="AB264" s="7"/>
    </row>
    <row r="265" spans="1:28" ht="13.2">
      <c r="A265" s="165"/>
      <c r="B265" s="165"/>
      <c r="C265" s="161" t="s">
        <v>211</v>
      </c>
      <c r="D265" s="161" t="s">
        <v>19</v>
      </c>
      <c r="E265" s="161">
        <v>188</v>
      </c>
      <c r="F265" s="162">
        <v>0</v>
      </c>
      <c r="G265" s="163">
        <v>0</v>
      </c>
      <c r="H265" s="163">
        <v>0</v>
      </c>
      <c r="I265" s="163">
        <v>4.30769</v>
      </c>
      <c r="J265" s="163">
        <v>0</v>
      </c>
      <c r="K265" s="163">
        <v>4.30769</v>
      </c>
      <c r="L265" s="163">
        <v>0</v>
      </c>
      <c r="M265" s="163">
        <v>0</v>
      </c>
      <c r="N265" s="163">
        <v>0</v>
      </c>
      <c r="O265" s="163">
        <v>4.30769</v>
      </c>
      <c r="P265" s="163">
        <v>4207.4178600000005</v>
      </c>
      <c r="Q265" s="163">
        <v>0</v>
      </c>
      <c r="R265" s="164">
        <v>4207.4178600000005</v>
      </c>
      <c r="S265" s="7"/>
      <c r="T265" s="7"/>
      <c r="U265" s="7"/>
      <c r="V265" s="7"/>
      <c r="W265" s="7"/>
      <c r="X265" s="7"/>
      <c r="Y265" s="7"/>
      <c r="Z265" s="7"/>
      <c r="AA265" s="7"/>
      <c r="AB265" s="7"/>
    </row>
    <row r="266" spans="1:28" ht="13.2">
      <c r="A266" s="165"/>
      <c r="B266" s="161" t="s">
        <v>20</v>
      </c>
      <c r="C266" s="161" t="s">
        <v>20</v>
      </c>
      <c r="D266" s="161" t="s">
        <v>215</v>
      </c>
      <c r="E266" s="161">
        <v>50</v>
      </c>
      <c r="F266" s="162">
        <v>0</v>
      </c>
      <c r="G266" s="163">
        <v>0</v>
      </c>
      <c r="H266" s="163">
        <v>0</v>
      </c>
      <c r="I266" s="163">
        <v>190.73670999999999</v>
      </c>
      <c r="J266" s="163">
        <v>0</v>
      </c>
      <c r="K266" s="163">
        <v>190.73670999999999</v>
      </c>
      <c r="L266" s="163">
        <v>0</v>
      </c>
      <c r="M266" s="163">
        <v>0</v>
      </c>
      <c r="N266" s="163">
        <v>0</v>
      </c>
      <c r="O266" s="163">
        <v>190.73670999999999</v>
      </c>
      <c r="P266" s="163">
        <v>5489.3925099999997</v>
      </c>
      <c r="Q266" s="163">
        <v>0</v>
      </c>
      <c r="R266" s="164">
        <v>5489.3925099999997</v>
      </c>
      <c r="S266" s="7"/>
      <c r="T266" s="7"/>
      <c r="U266" s="7"/>
      <c r="V266" s="7"/>
      <c r="W266" s="7"/>
      <c r="X266" s="7"/>
      <c r="Y266" s="7"/>
      <c r="Z266" s="7"/>
      <c r="AA266" s="7"/>
      <c r="AB266" s="7"/>
    </row>
    <row r="267" spans="1:28" ht="13.2">
      <c r="A267" s="165"/>
      <c r="B267" s="161" t="s">
        <v>21</v>
      </c>
      <c r="C267" s="161" t="s">
        <v>220</v>
      </c>
      <c r="D267" s="161" t="s">
        <v>221</v>
      </c>
      <c r="E267" s="161">
        <v>113</v>
      </c>
      <c r="F267" s="162">
        <v>0</v>
      </c>
      <c r="G267" s="163">
        <v>0</v>
      </c>
      <c r="H267" s="163">
        <v>0</v>
      </c>
      <c r="I267" s="163">
        <v>5.7018000000000004</v>
      </c>
      <c r="J267" s="163">
        <v>0</v>
      </c>
      <c r="K267" s="163">
        <v>5.7018000000000004</v>
      </c>
      <c r="L267" s="163">
        <v>0</v>
      </c>
      <c r="M267" s="163">
        <v>0</v>
      </c>
      <c r="N267" s="163">
        <v>0</v>
      </c>
      <c r="O267" s="163">
        <v>5.7018000000000004</v>
      </c>
      <c r="P267" s="163">
        <v>3489.96198</v>
      </c>
      <c r="Q267" s="163">
        <v>0</v>
      </c>
      <c r="R267" s="164">
        <v>3489.96198</v>
      </c>
      <c r="S267" s="7"/>
      <c r="T267" s="7"/>
      <c r="U267" s="7"/>
      <c r="V267" s="7"/>
      <c r="W267" s="7"/>
      <c r="X267" s="7"/>
      <c r="Y267" s="7"/>
      <c r="Z267" s="7"/>
      <c r="AA267" s="7"/>
      <c r="AB267" s="7"/>
    </row>
    <row r="268" spans="1:28" ht="13.2">
      <c r="A268" s="165"/>
      <c r="B268" s="165"/>
      <c r="C268" s="165"/>
      <c r="D268" s="165"/>
      <c r="E268" s="167">
        <v>155</v>
      </c>
      <c r="F268" s="168">
        <v>0</v>
      </c>
      <c r="G268" s="119">
        <v>0</v>
      </c>
      <c r="H268" s="119">
        <v>0</v>
      </c>
      <c r="I268" s="119">
        <v>6.0599999999999994E-3</v>
      </c>
      <c r="J268" s="119">
        <v>0</v>
      </c>
      <c r="K268" s="119">
        <v>6.0599999999999994E-3</v>
      </c>
      <c r="L268" s="119">
        <v>0</v>
      </c>
      <c r="M268" s="119">
        <v>0</v>
      </c>
      <c r="N268" s="119">
        <v>0</v>
      </c>
      <c r="O268" s="119">
        <v>6.0599999999999994E-3</v>
      </c>
      <c r="P268" s="119">
        <v>3323.2406599999999</v>
      </c>
      <c r="Q268" s="119">
        <v>0</v>
      </c>
      <c r="R268" s="169">
        <v>3323.2406599999999</v>
      </c>
      <c r="S268" s="7"/>
      <c r="T268" s="7"/>
      <c r="U268" s="7"/>
      <c r="V268" s="7"/>
      <c r="W268" s="7"/>
      <c r="X268" s="7"/>
      <c r="Y268" s="7"/>
      <c r="Z268" s="7"/>
      <c r="AA268" s="7"/>
      <c r="AB268" s="7"/>
    </row>
    <row r="269" spans="1:28" ht="13.2">
      <c r="A269" s="165"/>
      <c r="B269" s="165"/>
      <c r="C269" s="161" t="s">
        <v>222</v>
      </c>
      <c r="D269" s="161" t="s">
        <v>222</v>
      </c>
      <c r="E269" s="161">
        <v>17</v>
      </c>
      <c r="F269" s="162">
        <v>0</v>
      </c>
      <c r="G269" s="163">
        <v>0</v>
      </c>
      <c r="H269" s="163">
        <v>0</v>
      </c>
      <c r="I269" s="163">
        <v>0.75105</v>
      </c>
      <c r="J269" s="163">
        <v>0</v>
      </c>
      <c r="K269" s="163">
        <v>0.75105</v>
      </c>
      <c r="L269" s="163">
        <v>0</v>
      </c>
      <c r="M269" s="163">
        <v>0</v>
      </c>
      <c r="N269" s="163">
        <v>0</v>
      </c>
      <c r="O269" s="163">
        <v>0.75105</v>
      </c>
      <c r="P269" s="163">
        <v>4077.9596699999997</v>
      </c>
      <c r="Q269" s="163">
        <v>0</v>
      </c>
      <c r="R269" s="164">
        <v>4077.9596699999997</v>
      </c>
      <c r="S269" s="7"/>
      <c r="T269" s="7"/>
      <c r="U269" s="7"/>
      <c r="V269" s="7"/>
      <c r="W269" s="7"/>
      <c r="X269" s="7"/>
      <c r="Y269" s="7"/>
      <c r="Z269" s="7"/>
      <c r="AA269" s="7"/>
      <c r="AB269" s="7"/>
    </row>
    <row r="270" spans="1:28" ht="13.2">
      <c r="A270" s="165"/>
      <c r="B270" s="165"/>
      <c r="C270" s="165"/>
      <c r="D270" s="165"/>
      <c r="E270" s="167">
        <v>100</v>
      </c>
      <c r="F270" s="168">
        <v>0</v>
      </c>
      <c r="G270" s="119">
        <v>0</v>
      </c>
      <c r="H270" s="119">
        <v>0</v>
      </c>
      <c r="I270" s="119">
        <v>2.3420000000000003E-2</v>
      </c>
      <c r="J270" s="119">
        <v>0</v>
      </c>
      <c r="K270" s="119">
        <v>2.3420000000000003E-2</v>
      </c>
      <c r="L270" s="119">
        <v>0</v>
      </c>
      <c r="M270" s="119">
        <v>0</v>
      </c>
      <c r="N270" s="119">
        <v>0</v>
      </c>
      <c r="O270" s="119">
        <v>2.3420000000000003E-2</v>
      </c>
      <c r="P270" s="119">
        <v>3464.0571299999997</v>
      </c>
      <c r="Q270" s="119">
        <v>0</v>
      </c>
      <c r="R270" s="169">
        <v>3464.0571299999997</v>
      </c>
      <c r="S270" s="7"/>
      <c r="T270" s="7"/>
      <c r="U270" s="7"/>
      <c r="V270" s="7"/>
      <c r="W270" s="7"/>
      <c r="X270" s="7"/>
      <c r="Y270" s="7"/>
      <c r="Z270" s="7"/>
      <c r="AA270" s="7"/>
      <c r="AB270" s="7"/>
    </row>
    <row r="271" spans="1:28" ht="13.2">
      <c r="A271" s="165"/>
      <c r="B271" s="165"/>
      <c r="C271" s="161" t="s">
        <v>21</v>
      </c>
      <c r="D271" s="161" t="s">
        <v>118</v>
      </c>
      <c r="E271" s="161">
        <v>98</v>
      </c>
      <c r="F271" s="162">
        <v>0</v>
      </c>
      <c r="G271" s="163">
        <v>0</v>
      </c>
      <c r="H271" s="163">
        <v>0</v>
      </c>
      <c r="I271" s="163">
        <v>1.908E-2</v>
      </c>
      <c r="J271" s="163">
        <v>0</v>
      </c>
      <c r="K271" s="163">
        <v>1.908E-2</v>
      </c>
      <c r="L271" s="163">
        <v>0</v>
      </c>
      <c r="M271" s="163">
        <v>0</v>
      </c>
      <c r="N271" s="163">
        <v>0</v>
      </c>
      <c r="O271" s="163">
        <v>1.908E-2</v>
      </c>
      <c r="P271" s="163">
        <v>8667.1112100000009</v>
      </c>
      <c r="Q271" s="163">
        <v>0</v>
      </c>
      <c r="R271" s="164">
        <v>8667.1112100000009</v>
      </c>
      <c r="S271" s="7"/>
      <c r="T271" s="7"/>
      <c r="U271" s="7"/>
      <c r="V271" s="7"/>
      <c r="W271" s="7"/>
      <c r="X271" s="7"/>
      <c r="Y271" s="7"/>
      <c r="Z271" s="7"/>
      <c r="AA271" s="7"/>
      <c r="AB271" s="7"/>
    </row>
    <row r="272" spans="1:28" ht="13.2">
      <c r="A272" s="165"/>
      <c r="B272" s="165"/>
      <c r="C272" s="165"/>
      <c r="D272" s="161" t="s">
        <v>223</v>
      </c>
      <c r="E272" s="161">
        <v>69</v>
      </c>
      <c r="F272" s="162">
        <v>0</v>
      </c>
      <c r="G272" s="163">
        <v>0</v>
      </c>
      <c r="H272" s="163">
        <v>0</v>
      </c>
      <c r="I272" s="163">
        <v>1.529E-2</v>
      </c>
      <c r="J272" s="163">
        <v>0</v>
      </c>
      <c r="K272" s="163">
        <v>1.529E-2</v>
      </c>
      <c r="L272" s="163">
        <v>0</v>
      </c>
      <c r="M272" s="163">
        <v>0</v>
      </c>
      <c r="N272" s="163">
        <v>0</v>
      </c>
      <c r="O272" s="163">
        <v>1.529E-2</v>
      </c>
      <c r="P272" s="163">
        <v>4632.1380300000001</v>
      </c>
      <c r="Q272" s="163">
        <v>0</v>
      </c>
      <c r="R272" s="164">
        <v>4632.1380300000001</v>
      </c>
      <c r="S272" s="7"/>
      <c r="T272" s="7"/>
      <c r="U272" s="7"/>
      <c r="V272" s="7"/>
      <c r="W272" s="7"/>
      <c r="X272" s="7"/>
      <c r="Y272" s="7"/>
      <c r="Z272" s="7"/>
      <c r="AA272" s="7"/>
      <c r="AB272" s="7"/>
    </row>
    <row r="273" spans="1:28" ht="13.2">
      <c r="A273" s="165"/>
      <c r="B273" s="165"/>
      <c r="C273" s="165"/>
      <c r="D273" s="161" t="s">
        <v>21</v>
      </c>
      <c r="E273" s="161">
        <v>2</v>
      </c>
      <c r="F273" s="162">
        <v>0</v>
      </c>
      <c r="G273" s="163">
        <v>0</v>
      </c>
      <c r="H273" s="163">
        <v>0</v>
      </c>
      <c r="I273" s="163">
        <v>2557.2719300000003</v>
      </c>
      <c r="J273" s="163">
        <v>0</v>
      </c>
      <c r="K273" s="163">
        <v>2557.2719300000003</v>
      </c>
      <c r="L273" s="163">
        <v>0</v>
      </c>
      <c r="M273" s="163">
        <v>0</v>
      </c>
      <c r="N273" s="163">
        <v>0</v>
      </c>
      <c r="O273" s="163">
        <v>2557.2719300000003</v>
      </c>
      <c r="P273" s="163">
        <v>23647.745870000002</v>
      </c>
      <c r="Q273" s="163">
        <v>0</v>
      </c>
      <c r="R273" s="164">
        <v>23647.745870000002</v>
      </c>
      <c r="S273" s="7"/>
      <c r="T273" s="7"/>
      <c r="U273" s="7"/>
      <c r="V273" s="7"/>
      <c r="W273" s="7"/>
      <c r="X273" s="7"/>
      <c r="Y273" s="7"/>
      <c r="Z273" s="7"/>
      <c r="AA273" s="7"/>
      <c r="AB273" s="7"/>
    </row>
    <row r="274" spans="1:28" ht="13.2">
      <c r="A274" s="165"/>
      <c r="B274" s="165"/>
      <c r="C274" s="165"/>
      <c r="D274" s="165"/>
      <c r="E274" s="167">
        <v>97</v>
      </c>
      <c r="F274" s="168">
        <v>0</v>
      </c>
      <c r="G274" s="119">
        <v>0</v>
      </c>
      <c r="H274" s="119">
        <v>0</v>
      </c>
      <c r="I274" s="119">
        <v>8.5000000000000006E-3</v>
      </c>
      <c r="J274" s="119">
        <v>0</v>
      </c>
      <c r="K274" s="119">
        <v>8.5000000000000006E-3</v>
      </c>
      <c r="L274" s="119">
        <v>0</v>
      </c>
      <c r="M274" s="119">
        <v>0</v>
      </c>
      <c r="N274" s="119">
        <v>0</v>
      </c>
      <c r="O274" s="119">
        <v>8.5000000000000006E-3</v>
      </c>
      <c r="P274" s="119">
        <v>3939.82188</v>
      </c>
      <c r="Q274" s="119">
        <v>0</v>
      </c>
      <c r="R274" s="169">
        <v>3939.82188</v>
      </c>
      <c r="S274" s="7"/>
      <c r="T274" s="7"/>
      <c r="U274" s="7"/>
      <c r="V274" s="7"/>
      <c r="W274" s="7"/>
      <c r="X274" s="7"/>
      <c r="Y274" s="7"/>
      <c r="Z274" s="7"/>
      <c r="AA274" s="7"/>
      <c r="AB274" s="7"/>
    </row>
    <row r="275" spans="1:28" ht="13.2">
      <c r="A275" s="165"/>
      <c r="B275" s="165"/>
      <c r="C275" s="165"/>
      <c r="D275" s="165"/>
      <c r="E275" s="167">
        <v>109</v>
      </c>
      <c r="F275" s="168">
        <v>0</v>
      </c>
      <c r="G275" s="119">
        <v>0</v>
      </c>
      <c r="H275" s="119">
        <v>0</v>
      </c>
      <c r="I275" s="119">
        <v>0</v>
      </c>
      <c r="J275" s="119">
        <v>0</v>
      </c>
      <c r="K275" s="119">
        <v>0</v>
      </c>
      <c r="L275" s="119">
        <v>0</v>
      </c>
      <c r="M275" s="119">
        <v>0</v>
      </c>
      <c r="N275" s="119">
        <v>0</v>
      </c>
      <c r="O275" s="119">
        <v>0</v>
      </c>
      <c r="P275" s="119">
        <v>3432.5296600000001</v>
      </c>
      <c r="Q275" s="119">
        <v>0</v>
      </c>
      <c r="R275" s="169">
        <v>3432.5296600000001</v>
      </c>
      <c r="S275" s="7"/>
      <c r="T275" s="7"/>
      <c r="U275" s="7"/>
      <c r="V275" s="7"/>
      <c r="W275" s="7"/>
      <c r="X275" s="7"/>
      <c r="Y275" s="7"/>
      <c r="Z275" s="7"/>
      <c r="AA275" s="7"/>
      <c r="AB275" s="7"/>
    </row>
    <row r="276" spans="1:28" ht="13.2">
      <c r="A276" s="165"/>
      <c r="B276" s="165"/>
      <c r="C276" s="165"/>
      <c r="D276" s="161" t="s">
        <v>224</v>
      </c>
      <c r="E276" s="161">
        <v>179</v>
      </c>
      <c r="F276" s="162">
        <v>0</v>
      </c>
      <c r="G276" s="163">
        <v>0</v>
      </c>
      <c r="H276" s="163">
        <v>0</v>
      </c>
      <c r="I276" s="163">
        <v>5.0000000000000002E-5</v>
      </c>
      <c r="J276" s="163">
        <v>0</v>
      </c>
      <c r="K276" s="163">
        <v>5.0000000000000002E-5</v>
      </c>
      <c r="L276" s="163">
        <v>0</v>
      </c>
      <c r="M276" s="163">
        <v>0</v>
      </c>
      <c r="N276" s="163">
        <v>0</v>
      </c>
      <c r="O276" s="163">
        <v>5.0000000000000002E-5</v>
      </c>
      <c r="P276" s="163">
        <v>4037.3082899999999</v>
      </c>
      <c r="Q276" s="163">
        <v>0</v>
      </c>
      <c r="R276" s="164">
        <v>4037.3082899999999</v>
      </c>
      <c r="S276" s="7"/>
      <c r="T276" s="7"/>
      <c r="U276" s="7"/>
      <c r="V276" s="7"/>
      <c r="W276" s="7"/>
      <c r="X276" s="7"/>
      <c r="Y276" s="7"/>
      <c r="Z276" s="7"/>
      <c r="AA276" s="7"/>
      <c r="AB276" s="7"/>
    </row>
    <row r="277" spans="1:28" ht="13.2">
      <c r="A277" s="165"/>
      <c r="B277" s="165"/>
      <c r="C277" s="161" t="s">
        <v>226</v>
      </c>
      <c r="D277" s="161" t="s">
        <v>226</v>
      </c>
      <c r="E277" s="161">
        <v>16</v>
      </c>
      <c r="F277" s="162">
        <v>0</v>
      </c>
      <c r="G277" s="163">
        <v>0</v>
      </c>
      <c r="H277" s="163">
        <v>0</v>
      </c>
      <c r="I277" s="163">
        <v>235.30283</v>
      </c>
      <c r="J277" s="163">
        <v>0</v>
      </c>
      <c r="K277" s="163">
        <v>235.30283</v>
      </c>
      <c r="L277" s="163">
        <v>0</v>
      </c>
      <c r="M277" s="163">
        <v>0</v>
      </c>
      <c r="N277" s="163">
        <v>0</v>
      </c>
      <c r="O277" s="163">
        <v>235.30283</v>
      </c>
      <c r="P277" s="163">
        <v>14129.303810000001</v>
      </c>
      <c r="Q277" s="163">
        <v>0</v>
      </c>
      <c r="R277" s="164">
        <v>14129.303810000001</v>
      </c>
      <c r="S277" s="7"/>
      <c r="T277" s="7"/>
      <c r="U277" s="7"/>
      <c r="V277" s="7"/>
      <c r="W277" s="7"/>
      <c r="X277" s="7"/>
      <c r="Y277" s="7"/>
      <c r="Z277" s="7"/>
      <c r="AA277" s="7"/>
      <c r="AB277" s="7"/>
    </row>
    <row r="278" spans="1:28" ht="13.2">
      <c r="A278" s="165"/>
      <c r="B278" s="165"/>
      <c r="C278" s="165"/>
      <c r="D278" s="165"/>
      <c r="E278" s="167">
        <v>99</v>
      </c>
      <c r="F278" s="168">
        <v>0</v>
      </c>
      <c r="G278" s="119">
        <v>0</v>
      </c>
      <c r="H278" s="119">
        <v>0</v>
      </c>
      <c r="I278" s="119">
        <v>2.299E-2</v>
      </c>
      <c r="J278" s="119">
        <v>0</v>
      </c>
      <c r="K278" s="119">
        <v>2.299E-2</v>
      </c>
      <c r="L278" s="119">
        <v>0</v>
      </c>
      <c r="M278" s="119">
        <v>0</v>
      </c>
      <c r="N278" s="119">
        <v>0</v>
      </c>
      <c r="O278" s="119">
        <v>2.299E-2</v>
      </c>
      <c r="P278" s="119">
        <v>7299.5081100000007</v>
      </c>
      <c r="Q278" s="119">
        <v>0</v>
      </c>
      <c r="R278" s="169">
        <v>7299.5081100000007</v>
      </c>
      <c r="S278" s="7"/>
      <c r="T278" s="7"/>
      <c r="U278" s="7"/>
      <c r="V278" s="7"/>
      <c r="W278" s="7"/>
      <c r="X278" s="7"/>
      <c r="Y278" s="7"/>
      <c r="Z278" s="7"/>
      <c r="AA278" s="7"/>
      <c r="AB278" s="7"/>
    </row>
    <row r="279" spans="1:28" ht="13.2">
      <c r="A279" s="165"/>
      <c r="B279" s="165"/>
      <c r="C279" s="165"/>
      <c r="D279" s="165"/>
      <c r="E279" s="167">
        <v>116</v>
      </c>
      <c r="F279" s="168">
        <v>0</v>
      </c>
      <c r="G279" s="119">
        <v>0</v>
      </c>
      <c r="H279" s="119">
        <v>0</v>
      </c>
      <c r="I279" s="119">
        <v>0</v>
      </c>
      <c r="J279" s="119">
        <v>0</v>
      </c>
      <c r="K279" s="119">
        <v>0</v>
      </c>
      <c r="L279" s="119">
        <v>0</v>
      </c>
      <c r="M279" s="119">
        <v>0</v>
      </c>
      <c r="N279" s="119">
        <v>0</v>
      </c>
      <c r="O279" s="119">
        <v>0</v>
      </c>
      <c r="P279" s="119">
        <v>2227.5600899999999</v>
      </c>
      <c r="Q279" s="119">
        <v>0</v>
      </c>
      <c r="R279" s="169">
        <v>2227.5600899999999</v>
      </c>
      <c r="S279" s="7"/>
      <c r="T279" s="7"/>
      <c r="U279" s="7"/>
      <c r="V279" s="7"/>
      <c r="W279" s="7"/>
      <c r="X279" s="7"/>
      <c r="Y279" s="7"/>
      <c r="Z279" s="7"/>
      <c r="AA279" s="7"/>
      <c r="AB279" s="7"/>
    </row>
    <row r="280" spans="1:28" ht="13.2">
      <c r="A280" s="165"/>
      <c r="B280" s="165"/>
      <c r="C280" s="161" t="s">
        <v>270</v>
      </c>
      <c r="D280" s="161" t="s">
        <v>271</v>
      </c>
      <c r="E280" s="161">
        <v>224</v>
      </c>
      <c r="F280" s="162">
        <v>0</v>
      </c>
      <c r="G280" s="163">
        <v>0</v>
      </c>
      <c r="H280" s="163">
        <v>0</v>
      </c>
      <c r="I280" s="163">
        <v>1.4999999999999999E-4</v>
      </c>
      <c r="J280" s="163">
        <v>0</v>
      </c>
      <c r="K280" s="163">
        <v>1.4999999999999999E-4</v>
      </c>
      <c r="L280" s="163">
        <v>0</v>
      </c>
      <c r="M280" s="163">
        <v>0</v>
      </c>
      <c r="N280" s="163">
        <v>0</v>
      </c>
      <c r="O280" s="163">
        <v>1.4999999999999999E-4</v>
      </c>
      <c r="P280" s="163">
        <v>1884.1631599999998</v>
      </c>
      <c r="Q280" s="163">
        <v>0</v>
      </c>
      <c r="R280" s="164">
        <v>1884.1631599999998</v>
      </c>
      <c r="S280" s="7"/>
      <c r="T280" s="7"/>
      <c r="U280" s="7"/>
      <c r="V280" s="7"/>
      <c r="W280" s="7"/>
      <c r="X280" s="7"/>
      <c r="Y280" s="7"/>
      <c r="Z280" s="7"/>
      <c r="AA280" s="7"/>
      <c r="AB280" s="7"/>
    </row>
    <row r="281" spans="1:28" ht="13.2">
      <c r="A281" s="165"/>
      <c r="B281" s="165"/>
      <c r="C281" s="165"/>
      <c r="D281" s="161" t="s">
        <v>272</v>
      </c>
      <c r="E281" s="161">
        <v>29</v>
      </c>
      <c r="F281" s="162">
        <v>0</v>
      </c>
      <c r="G281" s="163">
        <v>0</v>
      </c>
      <c r="H281" s="163">
        <v>0</v>
      </c>
      <c r="I281" s="163">
        <v>6.5039600000000002</v>
      </c>
      <c r="J281" s="163">
        <v>0</v>
      </c>
      <c r="K281" s="163">
        <v>6.5039600000000002</v>
      </c>
      <c r="L281" s="163">
        <v>0</v>
      </c>
      <c r="M281" s="163">
        <v>0</v>
      </c>
      <c r="N281" s="163">
        <v>0</v>
      </c>
      <c r="O281" s="163">
        <v>6.5039600000000002</v>
      </c>
      <c r="P281" s="163">
        <v>4415.6088600000003</v>
      </c>
      <c r="Q281" s="163">
        <v>0</v>
      </c>
      <c r="R281" s="164">
        <v>4415.6088600000003</v>
      </c>
      <c r="S281" s="7"/>
      <c r="T281" s="7"/>
      <c r="U281" s="7"/>
      <c r="V281" s="7"/>
      <c r="W281" s="7"/>
      <c r="X281" s="7"/>
      <c r="Y281" s="7"/>
      <c r="Z281" s="7"/>
      <c r="AA281" s="7"/>
      <c r="AB281" s="7"/>
    </row>
    <row r="282" spans="1:28" ht="13.2">
      <c r="A282" s="165"/>
      <c r="B282" s="165"/>
      <c r="C282" s="165"/>
      <c r="D282" s="165"/>
      <c r="E282" s="167">
        <v>163</v>
      </c>
      <c r="F282" s="168">
        <v>0</v>
      </c>
      <c r="G282" s="119">
        <v>0</v>
      </c>
      <c r="H282" s="119">
        <v>0</v>
      </c>
      <c r="I282" s="119">
        <v>2.5000000000000001E-3</v>
      </c>
      <c r="J282" s="119">
        <v>0</v>
      </c>
      <c r="K282" s="119">
        <v>2.5000000000000001E-3</v>
      </c>
      <c r="L282" s="119">
        <v>0</v>
      </c>
      <c r="M282" s="119">
        <v>0</v>
      </c>
      <c r="N282" s="119">
        <v>0</v>
      </c>
      <c r="O282" s="119">
        <v>2.5000000000000001E-3</v>
      </c>
      <c r="P282" s="119">
        <v>4291.5523899999998</v>
      </c>
      <c r="Q282" s="119">
        <v>0</v>
      </c>
      <c r="R282" s="169">
        <v>4291.5523899999998</v>
      </c>
      <c r="S282" s="7"/>
      <c r="T282" s="7"/>
      <c r="U282" s="7"/>
      <c r="V282" s="7"/>
      <c r="W282" s="7"/>
      <c r="X282" s="7"/>
      <c r="Y282" s="7"/>
      <c r="Z282" s="7"/>
      <c r="AA282" s="7"/>
      <c r="AB282" s="7"/>
    </row>
    <row r="283" spans="1:28" ht="13.2">
      <c r="A283" s="165"/>
      <c r="B283" s="161" t="s">
        <v>22</v>
      </c>
      <c r="C283" s="161" t="s">
        <v>22</v>
      </c>
      <c r="D283" s="161" t="s">
        <v>22</v>
      </c>
      <c r="E283" s="161">
        <v>156</v>
      </c>
      <c r="F283" s="162">
        <v>0</v>
      </c>
      <c r="G283" s="163">
        <v>0</v>
      </c>
      <c r="H283" s="163">
        <v>0</v>
      </c>
      <c r="I283" s="163">
        <v>6.9176200000000003</v>
      </c>
      <c r="J283" s="163">
        <v>0</v>
      </c>
      <c r="K283" s="163">
        <v>6.9176200000000003</v>
      </c>
      <c r="L283" s="163">
        <v>0</v>
      </c>
      <c r="M283" s="163">
        <v>0</v>
      </c>
      <c r="N283" s="163">
        <v>0</v>
      </c>
      <c r="O283" s="163">
        <v>6.9176200000000003</v>
      </c>
      <c r="P283" s="163">
        <v>4053.6280200000001</v>
      </c>
      <c r="Q283" s="163">
        <v>0</v>
      </c>
      <c r="R283" s="164">
        <v>4053.6280200000001</v>
      </c>
      <c r="S283" s="7"/>
      <c r="T283" s="7"/>
      <c r="U283" s="7"/>
      <c r="V283" s="7"/>
      <c r="W283" s="7"/>
      <c r="X283" s="7"/>
      <c r="Y283" s="7"/>
      <c r="Z283" s="7"/>
      <c r="AA283" s="7"/>
      <c r="AB283" s="7"/>
    </row>
    <row r="284" spans="1:28" ht="13.2">
      <c r="A284" s="165"/>
      <c r="B284" s="165"/>
      <c r="C284" s="161" t="s">
        <v>227</v>
      </c>
      <c r="D284" s="161" t="s">
        <v>228</v>
      </c>
      <c r="E284" s="161">
        <v>24</v>
      </c>
      <c r="F284" s="162">
        <v>0</v>
      </c>
      <c r="G284" s="163">
        <v>0</v>
      </c>
      <c r="H284" s="163">
        <v>0</v>
      </c>
      <c r="I284" s="163">
        <v>946.92968000000008</v>
      </c>
      <c r="J284" s="163">
        <v>0</v>
      </c>
      <c r="K284" s="163">
        <v>946.92968000000008</v>
      </c>
      <c r="L284" s="163">
        <v>0</v>
      </c>
      <c r="M284" s="163">
        <v>0</v>
      </c>
      <c r="N284" s="163">
        <v>0</v>
      </c>
      <c r="O284" s="163">
        <v>946.92968000000008</v>
      </c>
      <c r="P284" s="163">
        <v>4470.4403499999999</v>
      </c>
      <c r="Q284" s="163">
        <v>0</v>
      </c>
      <c r="R284" s="164">
        <v>4470.4403499999999</v>
      </c>
      <c r="S284" s="7"/>
      <c r="T284" s="7"/>
      <c r="U284" s="7"/>
      <c r="V284" s="7"/>
      <c r="W284" s="7"/>
      <c r="X284" s="7"/>
      <c r="Y284" s="7"/>
      <c r="Z284" s="7"/>
      <c r="AA284" s="7"/>
      <c r="AB284" s="7"/>
    </row>
    <row r="285" spans="1:28" ht="13.2">
      <c r="A285" s="165"/>
      <c r="B285" s="165"/>
      <c r="C285" s="165"/>
      <c r="D285" s="165"/>
      <c r="E285" s="167">
        <v>101</v>
      </c>
      <c r="F285" s="168">
        <v>0</v>
      </c>
      <c r="G285" s="119">
        <v>0</v>
      </c>
      <c r="H285" s="119">
        <v>0</v>
      </c>
      <c r="I285" s="119">
        <v>3.5499999999999998E-3</v>
      </c>
      <c r="J285" s="119">
        <v>0</v>
      </c>
      <c r="K285" s="119">
        <v>3.5499999999999998E-3</v>
      </c>
      <c r="L285" s="119">
        <v>0</v>
      </c>
      <c r="M285" s="119">
        <v>0</v>
      </c>
      <c r="N285" s="119">
        <v>0</v>
      </c>
      <c r="O285" s="119">
        <v>3.5499999999999998E-3</v>
      </c>
      <c r="P285" s="119">
        <v>4354.5500700000002</v>
      </c>
      <c r="Q285" s="119">
        <v>0</v>
      </c>
      <c r="R285" s="169">
        <v>4354.5500700000002</v>
      </c>
      <c r="S285" s="7"/>
      <c r="T285" s="7"/>
      <c r="U285" s="7"/>
      <c r="V285" s="7"/>
      <c r="W285" s="7"/>
      <c r="X285" s="7"/>
      <c r="Y285" s="7"/>
      <c r="Z285" s="7"/>
      <c r="AA285" s="7"/>
      <c r="AB285" s="7"/>
    </row>
    <row r="286" spans="1:28" ht="13.2">
      <c r="A286" s="165"/>
      <c r="B286" s="161" t="s">
        <v>229</v>
      </c>
      <c r="C286" s="161" t="s">
        <v>273</v>
      </c>
      <c r="D286" s="161" t="s">
        <v>274</v>
      </c>
      <c r="E286" s="161">
        <v>159</v>
      </c>
      <c r="F286" s="162">
        <v>0</v>
      </c>
      <c r="G286" s="163">
        <v>0</v>
      </c>
      <c r="H286" s="163">
        <v>0</v>
      </c>
      <c r="I286" s="163">
        <v>0.74265000000000003</v>
      </c>
      <c r="J286" s="163">
        <v>0</v>
      </c>
      <c r="K286" s="163">
        <v>0.74265000000000003</v>
      </c>
      <c r="L286" s="163">
        <v>0</v>
      </c>
      <c r="M286" s="163">
        <v>0</v>
      </c>
      <c r="N286" s="163">
        <v>0</v>
      </c>
      <c r="O286" s="163">
        <v>0.74265000000000003</v>
      </c>
      <c r="P286" s="163">
        <v>4189.2280600000004</v>
      </c>
      <c r="Q286" s="163">
        <v>0</v>
      </c>
      <c r="R286" s="164">
        <v>4189.2280600000004</v>
      </c>
      <c r="S286" s="7"/>
      <c r="T286" s="7"/>
      <c r="U286" s="7"/>
      <c r="V286" s="7"/>
      <c r="W286" s="7"/>
      <c r="X286" s="7"/>
      <c r="Y286" s="7"/>
      <c r="Z286" s="7"/>
      <c r="AA286" s="7"/>
      <c r="AB286" s="7"/>
    </row>
    <row r="287" spans="1:28" ht="13.2">
      <c r="A287" s="165"/>
      <c r="B287" s="165"/>
      <c r="C287" s="165"/>
      <c r="D287" s="165"/>
      <c r="E287" s="167">
        <v>248</v>
      </c>
      <c r="F287" s="168">
        <v>0</v>
      </c>
      <c r="G287" s="119">
        <v>0</v>
      </c>
      <c r="H287" s="119">
        <v>0</v>
      </c>
      <c r="I287" s="119">
        <v>0</v>
      </c>
      <c r="J287" s="119">
        <v>0</v>
      </c>
      <c r="K287" s="119">
        <v>0</v>
      </c>
      <c r="L287" s="119">
        <v>0</v>
      </c>
      <c r="M287" s="119">
        <v>0</v>
      </c>
      <c r="N287" s="119">
        <v>0</v>
      </c>
      <c r="O287" s="119">
        <v>0</v>
      </c>
      <c r="P287" s="119">
        <v>2218.61231</v>
      </c>
      <c r="Q287" s="119">
        <v>0</v>
      </c>
      <c r="R287" s="169">
        <v>2218.61231</v>
      </c>
      <c r="S287" s="7"/>
      <c r="T287" s="7"/>
      <c r="U287" s="7"/>
      <c r="V287" s="7"/>
      <c r="W287" s="7"/>
      <c r="X287" s="7"/>
      <c r="Y287" s="7"/>
      <c r="Z287" s="7"/>
      <c r="AA287" s="7"/>
      <c r="AB287" s="7"/>
    </row>
    <row r="288" spans="1:28" ht="13.2">
      <c r="A288" s="165"/>
      <c r="B288" s="165"/>
      <c r="C288" s="161" t="s">
        <v>230</v>
      </c>
      <c r="D288" s="161" t="s">
        <v>230</v>
      </c>
      <c r="E288" s="161">
        <v>28</v>
      </c>
      <c r="F288" s="162">
        <v>0</v>
      </c>
      <c r="G288" s="163">
        <v>0</v>
      </c>
      <c r="H288" s="163">
        <v>0</v>
      </c>
      <c r="I288" s="163">
        <v>900.78349000000003</v>
      </c>
      <c r="J288" s="163">
        <v>0</v>
      </c>
      <c r="K288" s="163">
        <v>900.78349000000003</v>
      </c>
      <c r="L288" s="163">
        <v>0</v>
      </c>
      <c r="M288" s="163">
        <v>0</v>
      </c>
      <c r="N288" s="163">
        <v>0</v>
      </c>
      <c r="O288" s="163">
        <v>900.78349000000003</v>
      </c>
      <c r="P288" s="163">
        <v>8256.2900900000004</v>
      </c>
      <c r="Q288" s="163">
        <v>0</v>
      </c>
      <c r="R288" s="164">
        <v>8256.2900900000004</v>
      </c>
      <c r="S288" s="7"/>
      <c r="T288" s="7"/>
      <c r="U288" s="7"/>
      <c r="V288" s="7"/>
      <c r="W288" s="7"/>
      <c r="X288" s="7"/>
      <c r="Y288" s="7"/>
      <c r="Z288" s="7"/>
      <c r="AA288" s="7"/>
      <c r="AB288" s="7"/>
    </row>
    <row r="289" spans="1:28" ht="13.2">
      <c r="A289" s="165"/>
      <c r="B289" s="165"/>
      <c r="C289" s="165"/>
      <c r="D289" s="165"/>
      <c r="E289" s="167">
        <v>107</v>
      </c>
      <c r="F289" s="168">
        <v>0</v>
      </c>
      <c r="G289" s="119">
        <v>0</v>
      </c>
      <c r="H289" s="119">
        <v>0</v>
      </c>
      <c r="I289" s="119">
        <v>0.52061999999999997</v>
      </c>
      <c r="J289" s="119">
        <v>0</v>
      </c>
      <c r="K289" s="119">
        <v>0.52061999999999997</v>
      </c>
      <c r="L289" s="119">
        <v>0</v>
      </c>
      <c r="M289" s="119">
        <v>0</v>
      </c>
      <c r="N289" s="119">
        <v>0</v>
      </c>
      <c r="O289" s="119">
        <v>0.52061999999999997</v>
      </c>
      <c r="P289" s="119">
        <v>2654.9857200000001</v>
      </c>
      <c r="Q289" s="119">
        <v>0</v>
      </c>
      <c r="R289" s="169">
        <v>2654.9857200000001</v>
      </c>
      <c r="S289" s="7"/>
      <c r="T289" s="7"/>
      <c r="U289" s="7"/>
      <c r="V289" s="7"/>
      <c r="W289" s="7"/>
      <c r="X289" s="7"/>
      <c r="Y289" s="7"/>
      <c r="Z289" s="7"/>
      <c r="AA289" s="7"/>
      <c r="AB289" s="7"/>
    </row>
    <row r="290" spans="1:28" ht="13.2">
      <c r="A290" s="165"/>
      <c r="B290" s="165"/>
      <c r="C290" s="165"/>
      <c r="D290" s="165"/>
      <c r="E290" s="167">
        <v>158</v>
      </c>
      <c r="F290" s="168">
        <v>0</v>
      </c>
      <c r="G290" s="119">
        <v>0</v>
      </c>
      <c r="H290" s="119">
        <v>0</v>
      </c>
      <c r="I290" s="119">
        <v>9.784889999999999</v>
      </c>
      <c r="J290" s="119">
        <v>0</v>
      </c>
      <c r="K290" s="119">
        <v>9.784889999999999</v>
      </c>
      <c r="L290" s="119">
        <v>0</v>
      </c>
      <c r="M290" s="119">
        <v>0</v>
      </c>
      <c r="N290" s="119">
        <v>0</v>
      </c>
      <c r="O290" s="119">
        <v>9.784889999999999</v>
      </c>
      <c r="P290" s="119">
        <v>6055.2364299999999</v>
      </c>
      <c r="Q290" s="119">
        <v>0</v>
      </c>
      <c r="R290" s="169">
        <v>6055.2364299999999</v>
      </c>
      <c r="S290" s="7"/>
      <c r="T290" s="7"/>
      <c r="U290" s="7"/>
      <c r="V290" s="7"/>
      <c r="W290" s="7"/>
      <c r="X290" s="7"/>
      <c r="Y290" s="7"/>
      <c r="Z290" s="7"/>
      <c r="AA290" s="7"/>
      <c r="AB290" s="7"/>
    </row>
    <row r="291" spans="1:28" ht="13.2">
      <c r="A291" s="165"/>
      <c r="B291" s="165"/>
      <c r="C291" s="161" t="s">
        <v>229</v>
      </c>
      <c r="D291" s="161" t="s">
        <v>233</v>
      </c>
      <c r="E291" s="161">
        <v>52</v>
      </c>
      <c r="F291" s="162">
        <v>0</v>
      </c>
      <c r="G291" s="163">
        <v>0</v>
      </c>
      <c r="H291" s="163">
        <v>0</v>
      </c>
      <c r="I291" s="163">
        <v>77.996839999999992</v>
      </c>
      <c r="J291" s="163">
        <v>0</v>
      </c>
      <c r="K291" s="163">
        <v>77.996839999999992</v>
      </c>
      <c r="L291" s="163">
        <v>0</v>
      </c>
      <c r="M291" s="163">
        <v>0</v>
      </c>
      <c r="N291" s="163">
        <v>0</v>
      </c>
      <c r="O291" s="163">
        <v>77.996839999999992</v>
      </c>
      <c r="P291" s="163">
        <v>25243.543699999998</v>
      </c>
      <c r="Q291" s="163">
        <v>0</v>
      </c>
      <c r="R291" s="164">
        <v>25243.543699999998</v>
      </c>
      <c r="S291" s="7"/>
      <c r="T291" s="7"/>
      <c r="U291" s="7"/>
      <c r="V291" s="7"/>
      <c r="W291" s="7"/>
      <c r="X291" s="7"/>
      <c r="Y291" s="7"/>
      <c r="Z291" s="7"/>
      <c r="AA291" s="7"/>
      <c r="AB291" s="7"/>
    </row>
    <row r="292" spans="1:28" ht="13.2">
      <c r="A292" s="165"/>
      <c r="B292" s="165"/>
      <c r="C292" s="165"/>
      <c r="D292" s="165"/>
      <c r="E292" s="167">
        <v>157</v>
      </c>
      <c r="F292" s="168">
        <v>0</v>
      </c>
      <c r="G292" s="119">
        <v>0</v>
      </c>
      <c r="H292" s="119">
        <v>0</v>
      </c>
      <c r="I292" s="119">
        <v>36.034980000000004</v>
      </c>
      <c r="J292" s="119">
        <v>0</v>
      </c>
      <c r="K292" s="119">
        <v>36.034980000000004</v>
      </c>
      <c r="L292" s="119">
        <v>0</v>
      </c>
      <c r="M292" s="119">
        <v>0</v>
      </c>
      <c r="N292" s="119">
        <v>0</v>
      </c>
      <c r="O292" s="119">
        <v>36.034980000000004</v>
      </c>
      <c r="P292" s="119">
        <v>11567.65158</v>
      </c>
      <c r="Q292" s="119">
        <v>0</v>
      </c>
      <c r="R292" s="169">
        <v>11567.65158</v>
      </c>
      <c r="S292" s="7"/>
      <c r="T292" s="7"/>
      <c r="U292" s="7"/>
      <c r="V292" s="7"/>
      <c r="W292" s="7"/>
      <c r="X292" s="7"/>
      <c r="Y292" s="7"/>
      <c r="Z292" s="7"/>
      <c r="AA292" s="7"/>
      <c r="AB292" s="7"/>
    </row>
    <row r="293" spans="1:28" ht="13.2">
      <c r="A293" s="165"/>
      <c r="B293" s="165"/>
      <c r="C293" s="165"/>
      <c r="D293" s="165"/>
      <c r="E293" s="167">
        <v>235</v>
      </c>
      <c r="F293" s="168">
        <v>0</v>
      </c>
      <c r="G293" s="119">
        <v>0</v>
      </c>
      <c r="H293" s="119">
        <v>0</v>
      </c>
      <c r="I293" s="119">
        <v>2.0829999999999998E-2</v>
      </c>
      <c r="J293" s="119">
        <v>0</v>
      </c>
      <c r="K293" s="119">
        <v>2.0829999999999998E-2</v>
      </c>
      <c r="L293" s="119">
        <v>0</v>
      </c>
      <c r="M293" s="119">
        <v>0</v>
      </c>
      <c r="N293" s="119">
        <v>0</v>
      </c>
      <c r="O293" s="119">
        <v>2.0829999999999998E-2</v>
      </c>
      <c r="P293" s="119">
        <v>4568.9581600000001</v>
      </c>
      <c r="Q293" s="119">
        <v>0</v>
      </c>
      <c r="R293" s="169">
        <v>4568.9581600000001</v>
      </c>
      <c r="S293" s="7"/>
      <c r="T293" s="7"/>
      <c r="U293" s="7"/>
      <c r="V293" s="7"/>
      <c r="W293" s="7"/>
      <c r="X293" s="7"/>
      <c r="Y293" s="7"/>
      <c r="Z293" s="7"/>
      <c r="AA293" s="7"/>
      <c r="AB293" s="7"/>
    </row>
    <row r="294" spans="1:28" ht="13.2">
      <c r="A294" s="165"/>
      <c r="B294" s="165"/>
      <c r="C294" s="161" t="s">
        <v>275</v>
      </c>
      <c r="D294" s="161" t="s">
        <v>275</v>
      </c>
      <c r="E294" s="161">
        <v>192</v>
      </c>
      <c r="F294" s="162">
        <v>0</v>
      </c>
      <c r="G294" s="163">
        <v>0</v>
      </c>
      <c r="H294" s="163">
        <v>0</v>
      </c>
      <c r="I294" s="163">
        <v>0.15084</v>
      </c>
      <c r="J294" s="163">
        <v>0</v>
      </c>
      <c r="K294" s="163">
        <v>0.15084</v>
      </c>
      <c r="L294" s="163">
        <v>0</v>
      </c>
      <c r="M294" s="163">
        <v>0</v>
      </c>
      <c r="N294" s="163">
        <v>0</v>
      </c>
      <c r="O294" s="163">
        <v>0.15084</v>
      </c>
      <c r="P294" s="163">
        <v>3583.1094500000004</v>
      </c>
      <c r="Q294" s="163">
        <v>0</v>
      </c>
      <c r="R294" s="164">
        <v>3583.1094500000004</v>
      </c>
      <c r="S294" s="7"/>
      <c r="T294" s="7"/>
      <c r="U294" s="7"/>
      <c r="V294" s="7"/>
      <c r="W294" s="7"/>
      <c r="X294" s="7"/>
      <c r="Y294" s="7"/>
      <c r="Z294" s="7"/>
      <c r="AA294" s="7"/>
      <c r="AB294" s="7"/>
    </row>
    <row r="295" spans="1:28" ht="13.2">
      <c r="A295" s="165"/>
      <c r="B295" s="161" t="s">
        <v>24</v>
      </c>
      <c r="C295" s="161" t="s">
        <v>24</v>
      </c>
      <c r="D295" s="161" t="s">
        <v>24</v>
      </c>
      <c r="E295" s="161">
        <v>160</v>
      </c>
      <c r="F295" s="162">
        <v>0</v>
      </c>
      <c r="G295" s="163">
        <v>0</v>
      </c>
      <c r="H295" s="163">
        <v>0</v>
      </c>
      <c r="I295" s="163">
        <v>729.32442000000003</v>
      </c>
      <c r="J295" s="163">
        <v>0</v>
      </c>
      <c r="K295" s="163">
        <v>729.32442000000003</v>
      </c>
      <c r="L295" s="163">
        <v>0</v>
      </c>
      <c r="M295" s="163">
        <v>0</v>
      </c>
      <c r="N295" s="163">
        <v>0</v>
      </c>
      <c r="O295" s="163">
        <v>729.32442000000003</v>
      </c>
      <c r="P295" s="163">
        <v>6670.3639699999994</v>
      </c>
      <c r="Q295" s="163">
        <v>0</v>
      </c>
      <c r="R295" s="164">
        <v>6670.3639699999994</v>
      </c>
      <c r="S295" s="7"/>
      <c r="T295" s="7"/>
      <c r="U295" s="7"/>
      <c r="V295" s="7"/>
      <c r="W295" s="7"/>
      <c r="X295" s="7"/>
      <c r="Y295" s="7"/>
      <c r="Z295" s="7"/>
      <c r="AA295" s="7"/>
      <c r="AB295" s="7"/>
    </row>
    <row r="296" spans="1:28" ht="13.2">
      <c r="A296" s="165"/>
      <c r="B296" s="161" t="s">
        <v>25</v>
      </c>
      <c r="C296" s="161" t="s">
        <v>25</v>
      </c>
      <c r="D296" s="161" t="s">
        <v>25</v>
      </c>
      <c r="E296" s="161">
        <v>19</v>
      </c>
      <c r="F296" s="162">
        <v>0</v>
      </c>
      <c r="G296" s="163">
        <v>0</v>
      </c>
      <c r="H296" s="163">
        <v>0</v>
      </c>
      <c r="I296" s="163">
        <v>189.62890999999999</v>
      </c>
      <c r="J296" s="163">
        <v>0</v>
      </c>
      <c r="K296" s="163">
        <v>189.62890999999999</v>
      </c>
      <c r="L296" s="163">
        <v>0</v>
      </c>
      <c r="M296" s="163">
        <v>0</v>
      </c>
      <c r="N296" s="163">
        <v>0</v>
      </c>
      <c r="O296" s="163">
        <v>189.62890999999999</v>
      </c>
      <c r="P296" s="163">
        <v>9554.5559900000007</v>
      </c>
      <c r="Q296" s="163">
        <v>0</v>
      </c>
      <c r="R296" s="164">
        <v>9554.5559900000007</v>
      </c>
      <c r="S296" s="7"/>
      <c r="T296" s="7"/>
      <c r="U296" s="7"/>
      <c r="V296" s="7"/>
      <c r="W296" s="7"/>
      <c r="X296" s="7"/>
      <c r="Y296" s="7"/>
      <c r="Z296" s="7"/>
      <c r="AA296" s="7"/>
      <c r="AB296" s="7"/>
    </row>
    <row r="297" spans="1:28" ht="13.2">
      <c r="A297" s="165"/>
      <c r="B297" s="165"/>
      <c r="C297" s="165"/>
      <c r="D297" s="165"/>
      <c r="E297" s="167">
        <v>161</v>
      </c>
      <c r="F297" s="168">
        <v>0</v>
      </c>
      <c r="G297" s="119">
        <v>0</v>
      </c>
      <c r="H297" s="119">
        <v>0</v>
      </c>
      <c r="I297" s="119">
        <v>0.31307999999999997</v>
      </c>
      <c r="J297" s="119">
        <v>0</v>
      </c>
      <c r="K297" s="119">
        <v>0.31307999999999997</v>
      </c>
      <c r="L297" s="119">
        <v>0</v>
      </c>
      <c r="M297" s="119">
        <v>0</v>
      </c>
      <c r="N297" s="119">
        <v>0</v>
      </c>
      <c r="O297" s="119">
        <v>0.31307999999999997</v>
      </c>
      <c r="P297" s="119">
        <v>5943.5762400000003</v>
      </c>
      <c r="Q297" s="119">
        <v>0</v>
      </c>
      <c r="R297" s="169">
        <v>5943.5762400000003</v>
      </c>
      <c r="S297" s="7"/>
      <c r="T297" s="7"/>
      <c r="U297" s="7"/>
      <c r="V297" s="7"/>
      <c r="W297" s="7"/>
      <c r="X297" s="7"/>
      <c r="Y297" s="7"/>
      <c r="Z297" s="7"/>
      <c r="AA297" s="7"/>
      <c r="AB297" s="7"/>
    </row>
    <row r="298" spans="1:28" ht="13.2">
      <c r="A298" s="165"/>
      <c r="B298" s="165"/>
      <c r="C298" s="161" t="s">
        <v>276</v>
      </c>
      <c r="D298" s="161" t="s">
        <v>277</v>
      </c>
      <c r="E298" s="161">
        <v>162</v>
      </c>
      <c r="F298" s="162">
        <v>0</v>
      </c>
      <c r="G298" s="163">
        <v>0</v>
      </c>
      <c r="H298" s="163">
        <v>0</v>
      </c>
      <c r="I298" s="163">
        <v>3.31E-3</v>
      </c>
      <c r="J298" s="163">
        <v>0</v>
      </c>
      <c r="K298" s="163">
        <v>3.31E-3</v>
      </c>
      <c r="L298" s="163">
        <v>0</v>
      </c>
      <c r="M298" s="163">
        <v>0</v>
      </c>
      <c r="N298" s="163">
        <v>0</v>
      </c>
      <c r="O298" s="163">
        <v>3.31E-3</v>
      </c>
      <c r="P298" s="163">
        <v>3363.7227000000003</v>
      </c>
      <c r="Q298" s="163">
        <v>0</v>
      </c>
      <c r="R298" s="164">
        <v>3363.7227000000003</v>
      </c>
      <c r="S298" s="7"/>
      <c r="T298" s="7"/>
      <c r="U298" s="7"/>
      <c r="V298" s="7"/>
      <c r="W298" s="7"/>
      <c r="X298" s="7"/>
      <c r="Y298" s="7"/>
      <c r="Z298" s="7"/>
      <c r="AA298" s="7"/>
      <c r="AB298" s="7"/>
    </row>
    <row r="299" spans="1:28" ht="13.2">
      <c r="A299" s="165"/>
      <c r="B299" s="161" t="s">
        <v>26</v>
      </c>
      <c r="C299" s="161" t="s">
        <v>239</v>
      </c>
      <c r="D299" s="161" t="s">
        <v>241</v>
      </c>
      <c r="E299" s="161">
        <v>23</v>
      </c>
      <c r="F299" s="162">
        <v>0</v>
      </c>
      <c r="G299" s="163">
        <v>0</v>
      </c>
      <c r="H299" s="163">
        <v>0</v>
      </c>
      <c r="I299" s="163">
        <v>147.06931</v>
      </c>
      <c r="J299" s="163">
        <v>0</v>
      </c>
      <c r="K299" s="163">
        <v>147.06931</v>
      </c>
      <c r="L299" s="163">
        <v>0</v>
      </c>
      <c r="M299" s="163">
        <v>0</v>
      </c>
      <c r="N299" s="163">
        <v>0</v>
      </c>
      <c r="O299" s="163">
        <v>147.06931</v>
      </c>
      <c r="P299" s="163">
        <v>9082.2794300000005</v>
      </c>
      <c r="Q299" s="163">
        <v>0</v>
      </c>
      <c r="R299" s="164">
        <v>9082.2794300000005</v>
      </c>
      <c r="S299" s="7"/>
      <c r="T299" s="7"/>
      <c r="U299" s="7"/>
      <c r="V299" s="7"/>
      <c r="W299" s="7"/>
      <c r="X299" s="7"/>
      <c r="Y299" s="7"/>
      <c r="Z299" s="7"/>
      <c r="AA299" s="7"/>
      <c r="AB299" s="7"/>
    </row>
    <row r="300" spans="1:28" ht="13.2">
      <c r="A300" s="165"/>
      <c r="B300" s="165"/>
      <c r="C300" s="165"/>
      <c r="D300" s="165"/>
      <c r="E300" s="167">
        <v>164</v>
      </c>
      <c r="F300" s="168">
        <v>0</v>
      </c>
      <c r="G300" s="119">
        <v>0</v>
      </c>
      <c r="H300" s="119">
        <v>0</v>
      </c>
      <c r="I300" s="119">
        <v>0.59048999999999996</v>
      </c>
      <c r="J300" s="119">
        <v>0</v>
      </c>
      <c r="K300" s="119">
        <v>0.59048999999999996</v>
      </c>
      <c r="L300" s="119">
        <v>0</v>
      </c>
      <c r="M300" s="119">
        <v>0</v>
      </c>
      <c r="N300" s="119">
        <v>0</v>
      </c>
      <c r="O300" s="119">
        <v>0.59048999999999996</v>
      </c>
      <c r="P300" s="119">
        <v>7119.8178699999999</v>
      </c>
      <c r="Q300" s="119">
        <v>0</v>
      </c>
      <c r="R300" s="169">
        <v>7119.8178699999999</v>
      </c>
      <c r="S300" s="7"/>
      <c r="T300" s="7"/>
      <c r="U300" s="7"/>
      <c r="V300" s="7"/>
      <c r="W300" s="7"/>
      <c r="X300" s="7"/>
      <c r="Y300" s="7"/>
      <c r="Z300" s="7"/>
      <c r="AA300" s="7"/>
      <c r="AB300" s="7"/>
    </row>
    <row r="301" spans="1:28" ht="13.2">
      <c r="A301" s="165"/>
      <c r="B301" s="165"/>
      <c r="C301" s="165"/>
      <c r="D301" s="165"/>
      <c r="E301" s="167">
        <v>243</v>
      </c>
      <c r="F301" s="168">
        <v>0</v>
      </c>
      <c r="G301" s="119">
        <v>0</v>
      </c>
      <c r="H301" s="119">
        <v>0</v>
      </c>
      <c r="I301" s="119">
        <v>0.76524999999999999</v>
      </c>
      <c r="J301" s="119">
        <v>0</v>
      </c>
      <c r="K301" s="119">
        <v>0.76524999999999999</v>
      </c>
      <c r="L301" s="119">
        <v>0</v>
      </c>
      <c r="M301" s="119">
        <v>0</v>
      </c>
      <c r="N301" s="119">
        <v>0</v>
      </c>
      <c r="O301" s="119">
        <v>0.76524999999999999</v>
      </c>
      <c r="P301" s="119">
        <v>2194.27169</v>
      </c>
      <c r="Q301" s="119">
        <v>0</v>
      </c>
      <c r="R301" s="169">
        <v>2194.27169</v>
      </c>
      <c r="S301" s="7"/>
      <c r="T301" s="7"/>
      <c r="U301" s="7"/>
      <c r="V301" s="7"/>
      <c r="W301" s="7"/>
      <c r="X301" s="7"/>
      <c r="Y301" s="7"/>
      <c r="Z301" s="7"/>
      <c r="AA301" s="7"/>
      <c r="AB301" s="7"/>
    </row>
    <row r="302" spans="1:28" ht="13.2">
      <c r="A302" s="161" t="s">
        <v>278</v>
      </c>
      <c r="B302" s="161" t="s">
        <v>8</v>
      </c>
      <c r="C302" s="161" t="s">
        <v>140</v>
      </c>
      <c r="D302" s="161" t="s">
        <v>141</v>
      </c>
      <c r="E302" s="161">
        <v>49</v>
      </c>
      <c r="F302" s="162">
        <v>0</v>
      </c>
      <c r="G302" s="163">
        <v>0</v>
      </c>
      <c r="H302" s="163">
        <v>0</v>
      </c>
      <c r="I302" s="163">
        <v>563.69651999999996</v>
      </c>
      <c r="J302" s="163">
        <v>0</v>
      </c>
      <c r="K302" s="163">
        <v>563.69651999999996</v>
      </c>
      <c r="L302" s="163">
        <v>1.8890000000000001E-2</v>
      </c>
      <c r="M302" s="163">
        <v>149.16526999999999</v>
      </c>
      <c r="N302" s="163">
        <v>149.18415999999999</v>
      </c>
      <c r="O302" s="163">
        <v>712.8806800000001</v>
      </c>
      <c r="P302" s="163">
        <v>4558.9316799999997</v>
      </c>
      <c r="Q302" s="163">
        <v>0</v>
      </c>
      <c r="R302" s="164">
        <v>4558.9316799999997</v>
      </c>
      <c r="S302" s="7"/>
      <c r="T302" s="7"/>
      <c r="U302" s="7"/>
      <c r="V302" s="7"/>
      <c r="W302" s="7"/>
      <c r="X302" s="7"/>
      <c r="Y302" s="7"/>
      <c r="Z302" s="7"/>
      <c r="AA302" s="7"/>
      <c r="AB302" s="7"/>
    </row>
    <row r="303" spans="1:28" ht="13.2">
      <c r="A303" s="165"/>
      <c r="B303" s="161" t="s">
        <v>12</v>
      </c>
      <c r="C303" s="161" t="s">
        <v>249</v>
      </c>
      <c r="D303" s="161" t="s">
        <v>250</v>
      </c>
      <c r="E303" s="161">
        <v>36</v>
      </c>
      <c r="F303" s="162">
        <v>0</v>
      </c>
      <c r="G303" s="163">
        <v>0</v>
      </c>
      <c r="H303" s="163">
        <v>0</v>
      </c>
      <c r="I303" s="163">
        <v>283.99477000000002</v>
      </c>
      <c r="J303" s="163">
        <v>0</v>
      </c>
      <c r="K303" s="163">
        <v>283.99477000000002</v>
      </c>
      <c r="L303" s="163">
        <v>18.591390000000001</v>
      </c>
      <c r="M303" s="163">
        <v>0</v>
      </c>
      <c r="N303" s="163">
        <v>18.591390000000001</v>
      </c>
      <c r="O303" s="163">
        <v>302.58615999999995</v>
      </c>
      <c r="P303" s="163">
        <v>11105.35665</v>
      </c>
      <c r="Q303" s="163">
        <v>0</v>
      </c>
      <c r="R303" s="164">
        <v>11105.35665</v>
      </c>
      <c r="S303" s="7"/>
      <c r="T303" s="7"/>
      <c r="U303" s="7"/>
      <c r="V303" s="7"/>
      <c r="W303" s="7"/>
      <c r="X303" s="7"/>
      <c r="Y303" s="7"/>
      <c r="Z303" s="7"/>
      <c r="AA303" s="7"/>
      <c r="AB303" s="7"/>
    </row>
    <row r="304" spans="1:28" ht="13.2">
      <c r="A304" s="165"/>
      <c r="B304" s="165"/>
      <c r="C304" s="161" t="s">
        <v>12</v>
      </c>
      <c r="D304" s="161" t="s">
        <v>12</v>
      </c>
      <c r="E304" s="161">
        <v>34</v>
      </c>
      <c r="F304" s="162">
        <v>0</v>
      </c>
      <c r="G304" s="163">
        <v>0</v>
      </c>
      <c r="H304" s="163">
        <v>0</v>
      </c>
      <c r="I304" s="163">
        <v>2223.31277</v>
      </c>
      <c r="J304" s="163">
        <v>0.12642</v>
      </c>
      <c r="K304" s="163">
        <v>2223.4391900000001</v>
      </c>
      <c r="L304" s="163">
        <v>412.5745</v>
      </c>
      <c r="M304" s="163">
        <v>170.87644</v>
      </c>
      <c r="N304" s="163">
        <v>583.45093999999995</v>
      </c>
      <c r="O304" s="163">
        <v>2806.8901299999998</v>
      </c>
      <c r="P304" s="163">
        <v>8137.4109500000004</v>
      </c>
      <c r="Q304" s="163">
        <v>0</v>
      </c>
      <c r="R304" s="164">
        <v>8137.4109500000004</v>
      </c>
      <c r="S304" s="7"/>
      <c r="T304" s="7"/>
      <c r="U304" s="7"/>
      <c r="V304" s="7"/>
      <c r="W304" s="7"/>
      <c r="X304" s="7"/>
      <c r="Y304" s="7"/>
      <c r="Z304" s="7"/>
      <c r="AA304" s="7"/>
      <c r="AB304" s="7"/>
    </row>
    <row r="305" spans="1:28" ht="13.2">
      <c r="A305" s="165"/>
      <c r="B305" s="161" t="s">
        <v>159</v>
      </c>
      <c r="C305" s="161" t="s">
        <v>165</v>
      </c>
      <c r="D305" s="161" t="s">
        <v>166</v>
      </c>
      <c r="E305" s="161">
        <v>33</v>
      </c>
      <c r="F305" s="162">
        <v>0</v>
      </c>
      <c r="G305" s="163">
        <v>0</v>
      </c>
      <c r="H305" s="163">
        <v>0</v>
      </c>
      <c r="I305" s="163">
        <v>805.78305</v>
      </c>
      <c r="J305" s="163">
        <v>0</v>
      </c>
      <c r="K305" s="163">
        <v>805.78305</v>
      </c>
      <c r="L305" s="163">
        <v>465.07986999999997</v>
      </c>
      <c r="M305" s="163">
        <v>19.391509999999997</v>
      </c>
      <c r="N305" s="163">
        <v>484.47138000000001</v>
      </c>
      <c r="O305" s="163">
        <v>1290.25443</v>
      </c>
      <c r="P305" s="163">
        <v>5140.4456200000004</v>
      </c>
      <c r="Q305" s="163">
        <v>0</v>
      </c>
      <c r="R305" s="164">
        <v>5140.4456200000004</v>
      </c>
      <c r="S305" s="7"/>
      <c r="T305" s="7"/>
      <c r="U305" s="7"/>
      <c r="V305" s="7"/>
      <c r="W305" s="7"/>
      <c r="X305" s="7"/>
      <c r="Y305" s="7"/>
      <c r="Z305" s="7"/>
      <c r="AA305" s="7"/>
      <c r="AB305" s="7"/>
    </row>
    <row r="306" spans="1:28" ht="13.2">
      <c r="A306" s="165"/>
      <c r="B306" s="165"/>
      <c r="C306" s="165"/>
      <c r="D306" s="161" t="s">
        <v>279</v>
      </c>
      <c r="E306" s="161">
        <v>28</v>
      </c>
      <c r="F306" s="162">
        <v>0</v>
      </c>
      <c r="G306" s="163">
        <v>0</v>
      </c>
      <c r="H306" s="163">
        <v>0</v>
      </c>
      <c r="I306" s="163">
        <v>472.00245000000001</v>
      </c>
      <c r="J306" s="163">
        <v>2.6000000000000003E-4</v>
      </c>
      <c r="K306" s="163">
        <v>472.00271000000004</v>
      </c>
      <c r="L306" s="163">
        <v>288.46302000000003</v>
      </c>
      <c r="M306" s="163">
        <v>0</v>
      </c>
      <c r="N306" s="163">
        <v>288.46302000000003</v>
      </c>
      <c r="O306" s="163">
        <v>760.46573000000001</v>
      </c>
      <c r="P306" s="163">
        <v>4849.4791299999997</v>
      </c>
      <c r="Q306" s="163">
        <v>0</v>
      </c>
      <c r="R306" s="164">
        <v>4849.4791299999997</v>
      </c>
      <c r="S306" s="7"/>
      <c r="T306" s="7"/>
      <c r="U306" s="7"/>
      <c r="V306" s="7"/>
      <c r="W306" s="7"/>
      <c r="X306" s="7"/>
      <c r="Y306" s="7"/>
      <c r="Z306" s="7"/>
      <c r="AA306" s="7"/>
      <c r="AB306" s="7"/>
    </row>
    <row r="307" spans="1:28" ht="13.2">
      <c r="A307" s="165"/>
      <c r="B307" s="165"/>
      <c r="C307" s="161" t="s">
        <v>170</v>
      </c>
      <c r="D307" s="161" t="s">
        <v>170</v>
      </c>
      <c r="E307" s="161">
        <v>21</v>
      </c>
      <c r="F307" s="162">
        <v>0</v>
      </c>
      <c r="G307" s="163">
        <v>0</v>
      </c>
      <c r="H307" s="163">
        <v>0</v>
      </c>
      <c r="I307" s="163">
        <v>4750.9926100000002</v>
      </c>
      <c r="J307" s="163">
        <v>20.256529999999998</v>
      </c>
      <c r="K307" s="163">
        <v>4771.2491399999999</v>
      </c>
      <c r="L307" s="163">
        <v>2317.9100600000002</v>
      </c>
      <c r="M307" s="163">
        <v>227.32160999999999</v>
      </c>
      <c r="N307" s="163">
        <v>2545.2316700000001</v>
      </c>
      <c r="O307" s="163">
        <v>7316.48081</v>
      </c>
      <c r="P307" s="163">
        <v>4285.27729</v>
      </c>
      <c r="Q307" s="163">
        <v>0</v>
      </c>
      <c r="R307" s="164">
        <v>4285.27729</v>
      </c>
      <c r="S307" s="7"/>
      <c r="T307" s="7"/>
      <c r="U307" s="7"/>
      <c r="V307" s="7"/>
      <c r="W307" s="7"/>
      <c r="X307" s="7"/>
      <c r="Y307" s="7"/>
      <c r="Z307" s="7"/>
      <c r="AA307" s="7"/>
      <c r="AB307" s="7"/>
    </row>
    <row r="308" spans="1:28" ht="13.2">
      <c r="A308" s="165"/>
      <c r="B308" s="161" t="s">
        <v>14</v>
      </c>
      <c r="C308" s="161" t="s">
        <v>179</v>
      </c>
      <c r="D308" s="161" t="s">
        <v>179</v>
      </c>
      <c r="E308" s="161">
        <v>53</v>
      </c>
      <c r="F308" s="162">
        <v>0</v>
      </c>
      <c r="G308" s="163">
        <v>0</v>
      </c>
      <c r="H308" s="163">
        <v>0</v>
      </c>
      <c r="I308" s="163">
        <v>1880.4211200000002</v>
      </c>
      <c r="J308" s="163">
        <v>4.8600000000000004E-2</v>
      </c>
      <c r="K308" s="163">
        <v>1880.4697200000001</v>
      </c>
      <c r="L308" s="163">
        <v>65.777570000000011</v>
      </c>
      <c r="M308" s="163">
        <v>117.6</v>
      </c>
      <c r="N308" s="163">
        <v>183.37757000000002</v>
      </c>
      <c r="O308" s="163">
        <v>2063.8472900000002</v>
      </c>
      <c r="P308" s="163">
        <v>6948.61949</v>
      </c>
      <c r="Q308" s="163">
        <v>0</v>
      </c>
      <c r="R308" s="164">
        <v>6948.61949</v>
      </c>
      <c r="S308" s="7"/>
      <c r="T308" s="7"/>
      <c r="U308" s="7"/>
      <c r="V308" s="7"/>
      <c r="W308" s="7"/>
      <c r="X308" s="7"/>
      <c r="Y308" s="7"/>
      <c r="Z308" s="7"/>
      <c r="AA308" s="7"/>
      <c r="AB308" s="7"/>
    </row>
    <row r="309" spans="1:28" ht="13.2">
      <c r="A309" s="165"/>
      <c r="B309" s="161" t="s">
        <v>15</v>
      </c>
      <c r="C309" s="161" t="s">
        <v>187</v>
      </c>
      <c r="D309" s="161" t="s">
        <v>187</v>
      </c>
      <c r="E309" s="161">
        <v>51</v>
      </c>
      <c r="F309" s="162">
        <v>0</v>
      </c>
      <c r="G309" s="163">
        <v>0</v>
      </c>
      <c r="H309" s="163">
        <v>0</v>
      </c>
      <c r="I309" s="163">
        <v>798.05936999999994</v>
      </c>
      <c r="J309" s="163">
        <v>1.4999999999999999E-4</v>
      </c>
      <c r="K309" s="163">
        <v>798.05952000000002</v>
      </c>
      <c r="L309" s="163">
        <v>2.945E-2</v>
      </c>
      <c r="M309" s="163">
        <v>31.035150000000002</v>
      </c>
      <c r="N309" s="163">
        <v>31.064599999999999</v>
      </c>
      <c r="O309" s="163">
        <v>829.12411999999995</v>
      </c>
      <c r="P309" s="163">
        <v>9920.8790200000003</v>
      </c>
      <c r="Q309" s="163">
        <v>0</v>
      </c>
      <c r="R309" s="164">
        <v>9920.8790200000003</v>
      </c>
      <c r="S309" s="7"/>
      <c r="T309" s="7"/>
      <c r="U309" s="7"/>
      <c r="V309" s="7"/>
      <c r="W309" s="7"/>
      <c r="X309" s="7"/>
      <c r="Y309" s="7"/>
      <c r="Z309" s="7"/>
      <c r="AA309" s="7"/>
      <c r="AB309" s="7"/>
    </row>
    <row r="310" spans="1:28" ht="13.2">
      <c r="A310" s="165"/>
      <c r="B310" s="161" t="s">
        <v>16</v>
      </c>
      <c r="C310" s="161" t="s">
        <v>190</v>
      </c>
      <c r="D310" s="161" t="s">
        <v>191</v>
      </c>
      <c r="E310" s="161">
        <v>19</v>
      </c>
      <c r="F310" s="162">
        <v>0</v>
      </c>
      <c r="G310" s="163">
        <v>0</v>
      </c>
      <c r="H310" s="163">
        <v>0</v>
      </c>
      <c r="I310" s="163">
        <v>2502.14113</v>
      </c>
      <c r="J310" s="163">
        <v>5.6553800000000001</v>
      </c>
      <c r="K310" s="163">
        <v>2507.7965099999997</v>
      </c>
      <c r="L310" s="163">
        <v>1908.54071</v>
      </c>
      <c r="M310" s="163">
        <v>25.139980000000001</v>
      </c>
      <c r="N310" s="163">
        <v>1933.6806899999999</v>
      </c>
      <c r="O310" s="163">
        <v>4441.4772000000003</v>
      </c>
      <c r="P310" s="163">
        <v>8297.8825500000003</v>
      </c>
      <c r="Q310" s="163">
        <v>0</v>
      </c>
      <c r="R310" s="164">
        <v>8297.8825500000003</v>
      </c>
      <c r="S310" s="7"/>
      <c r="T310" s="7"/>
      <c r="U310" s="7"/>
      <c r="V310" s="7"/>
      <c r="W310" s="7"/>
      <c r="X310" s="7"/>
      <c r="Y310" s="7"/>
      <c r="Z310" s="7"/>
      <c r="AA310" s="7"/>
      <c r="AB310" s="7"/>
    </row>
    <row r="311" spans="1:28" ht="13.2">
      <c r="A311" s="165"/>
      <c r="B311" s="165"/>
      <c r="C311" s="165"/>
      <c r="D311" s="161" t="s">
        <v>280</v>
      </c>
      <c r="E311" s="161">
        <v>18</v>
      </c>
      <c r="F311" s="162">
        <v>0</v>
      </c>
      <c r="G311" s="163">
        <v>0</v>
      </c>
      <c r="H311" s="163">
        <v>0</v>
      </c>
      <c r="I311" s="163">
        <v>2598.4298699999999</v>
      </c>
      <c r="J311" s="163">
        <v>56.275129999999997</v>
      </c>
      <c r="K311" s="163">
        <v>2654.7049999999999</v>
      </c>
      <c r="L311" s="163">
        <v>3838.6797499999998</v>
      </c>
      <c r="M311" s="163">
        <v>152.38953000000001</v>
      </c>
      <c r="N311" s="163">
        <v>3991.0692799999997</v>
      </c>
      <c r="O311" s="163">
        <v>6645.7742800000005</v>
      </c>
      <c r="P311" s="163">
        <v>9750.4780500000015</v>
      </c>
      <c r="Q311" s="163">
        <v>0</v>
      </c>
      <c r="R311" s="164">
        <v>9750.4780500000015</v>
      </c>
      <c r="S311" s="7"/>
      <c r="T311" s="7"/>
      <c r="U311" s="7"/>
      <c r="V311" s="7"/>
      <c r="W311" s="7"/>
      <c r="X311" s="7"/>
      <c r="Y311" s="7"/>
      <c r="Z311" s="7"/>
      <c r="AA311" s="7"/>
      <c r="AB311" s="7"/>
    </row>
    <row r="312" spans="1:28" ht="13.2">
      <c r="A312" s="165"/>
      <c r="B312" s="165"/>
      <c r="C312" s="165"/>
      <c r="D312" s="161" t="s">
        <v>259</v>
      </c>
      <c r="E312" s="161">
        <v>17</v>
      </c>
      <c r="F312" s="162">
        <v>0</v>
      </c>
      <c r="G312" s="163">
        <v>0</v>
      </c>
      <c r="H312" s="163">
        <v>0</v>
      </c>
      <c r="I312" s="163">
        <v>5493.6233300000004</v>
      </c>
      <c r="J312" s="163">
        <v>503.47179999999997</v>
      </c>
      <c r="K312" s="163">
        <v>5997.0951299999997</v>
      </c>
      <c r="L312" s="163">
        <v>3525.9508799999999</v>
      </c>
      <c r="M312" s="163">
        <v>287.53515999999996</v>
      </c>
      <c r="N312" s="163">
        <v>3813.4860400000002</v>
      </c>
      <c r="O312" s="163">
        <v>9810.5811699999995</v>
      </c>
      <c r="P312" s="163">
        <v>15347.301800000001</v>
      </c>
      <c r="Q312" s="163">
        <v>0</v>
      </c>
      <c r="R312" s="164">
        <v>15347.301800000001</v>
      </c>
      <c r="S312" s="7"/>
      <c r="T312" s="7"/>
      <c r="U312" s="7"/>
      <c r="V312" s="7"/>
      <c r="W312" s="7"/>
      <c r="X312" s="7"/>
      <c r="Y312" s="7"/>
      <c r="Z312" s="7"/>
      <c r="AA312" s="7"/>
      <c r="AB312" s="7"/>
    </row>
    <row r="313" spans="1:28" ht="13.2">
      <c r="A313" s="165"/>
      <c r="B313" s="165"/>
      <c r="C313" s="161" t="s">
        <v>260</v>
      </c>
      <c r="D313" s="161" t="s">
        <v>260</v>
      </c>
      <c r="E313" s="161">
        <v>20</v>
      </c>
      <c r="F313" s="162">
        <v>0</v>
      </c>
      <c r="G313" s="163">
        <v>0</v>
      </c>
      <c r="H313" s="163">
        <v>0</v>
      </c>
      <c r="I313" s="163">
        <v>1459.1146299999998</v>
      </c>
      <c r="J313" s="163">
        <v>77.15603999999999</v>
      </c>
      <c r="K313" s="163">
        <v>1536.2706699999999</v>
      </c>
      <c r="L313" s="163">
        <v>1322.97162</v>
      </c>
      <c r="M313" s="163">
        <v>405.76528000000002</v>
      </c>
      <c r="N313" s="163">
        <v>1728.7368999999999</v>
      </c>
      <c r="O313" s="163">
        <v>3265.0075699999998</v>
      </c>
      <c r="P313" s="163">
        <v>7676.15643</v>
      </c>
      <c r="Q313" s="163">
        <v>0</v>
      </c>
      <c r="R313" s="164">
        <v>7676.15643</v>
      </c>
      <c r="S313" s="7"/>
      <c r="T313" s="7"/>
      <c r="U313" s="7"/>
      <c r="V313" s="7"/>
      <c r="W313" s="7"/>
      <c r="X313" s="7"/>
      <c r="Y313" s="7"/>
      <c r="Z313" s="7"/>
      <c r="AA313" s="7"/>
      <c r="AB313" s="7"/>
    </row>
    <row r="314" spans="1:28" ht="13.2">
      <c r="A314" s="165"/>
      <c r="B314" s="165"/>
      <c r="C314" s="161" t="s">
        <v>16</v>
      </c>
      <c r="D314" s="161" t="s">
        <v>262</v>
      </c>
      <c r="E314" s="161">
        <v>7</v>
      </c>
      <c r="F314" s="162">
        <v>0</v>
      </c>
      <c r="G314" s="163">
        <v>0</v>
      </c>
      <c r="H314" s="163">
        <v>0</v>
      </c>
      <c r="I314" s="163">
        <v>2444.6025199999999</v>
      </c>
      <c r="J314" s="163">
        <v>3.6749999999999998E-2</v>
      </c>
      <c r="K314" s="163">
        <v>2444.6392700000001</v>
      </c>
      <c r="L314" s="163">
        <v>632.88956000000007</v>
      </c>
      <c r="M314" s="163">
        <v>0</v>
      </c>
      <c r="N314" s="163">
        <v>632.88956000000007</v>
      </c>
      <c r="O314" s="163">
        <v>3077.5288300000002</v>
      </c>
      <c r="P314" s="163">
        <v>5345.4639999999999</v>
      </c>
      <c r="Q314" s="163">
        <v>0</v>
      </c>
      <c r="R314" s="164">
        <v>5345.4639999999999</v>
      </c>
      <c r="S314" s="7"/>
      <c r="T314" s="7"/>
      <c r="U314" s="7"/>
      <c r="V314" s="7"/>
      <c r="W314" s="7"/>
      <c r="X314" s="7"/>
      <c r="Y314" s="7"/>
      <c r="Z314" s="7"/>
      <c r="AA314" s="7"/>
      <c r="AB314" s="7"/>
    </row>
    <row r="315" spans="1:28" ht="13.2">
      <c r="A315" s="165"/>
      <c r="B315" s="165"/>
      <c r="C315" s="165"/>
      <c r="D315" s="161" t="s">
        <v>281</v>
      </c>
      <c r="E315" s="161">
        <v>48</v>
      </c>
      <c r="F315" s="162">
        <v>0</v>
      </c>
      <c r="G315" s="163">
        <v>0</v>
      </c>
      <c r="H315" s="163">
        <v>0</v>
      </c>
      <c r="I315" s="163">
        <v>7880.1135700000004</v>
      </c>
      <c r="J315" s="163">
        <v>22.577110000000001</v>
      </c>
      <c r="K315" s="163">
        <v>7902.6906799999997</v>
      </c>
      <c r="L315" s="163">
        <v>621.63467000000003</v>
      </c>
      <c r="M315" s="163">
        <v>597.98802999999998</v>
      </c>
      <c r="N315" s="163">
        <v>1219.6226999999999</v>
      </c>
      <c r="O315" s="163">
        <v>9122.3133800000014</v>
      </c>
      <c r="P315" s="163">
        <v>2777.1112799999996</v>
      </c>
      <c r="Q315" s="163">
        <v>0</v>
      </c>
      <c r="R315" s="164">
        <v>2777.1112799999996</v>
      </c>
      <c r="S315" s="7"/>
      <c r="T315" s="7"/>
      <c r="U315" s="7"/>
      <c r="V315" s="7"/>
      <c r="W315" s="7"/>
      <c r="X315" s="7"/>
      <c r="Y315" s="7"/>
      <c r="Z315" s="7"/>
      <c r="AA315" s="7"/>
      <c r="AB315" s="7"/>
    </row>
    <row r="316" spans="1:28" ht="13.2">
      <c r="A316" s="165"/>
      <c r="B316" s="165"/>
      <c r="C316" s="165"/>
      <c r="D316" s="161" t="s">
        <v>282</v>
      </c>
      <c r="E316" s="161">
        <v>47</v>
      </c>
      <c r="F316" s="162">
        <v>0</v>
      </c>
      <c r="G316" s="163">
        <v>0</v>
      </c>
      <c r="H316" s="163">
        <v>0</v>
      </c>
      <c r="I316" s="163">
        <v>7494.2920599999998</v>
      </c>
      <c r="J316" s="163">
        <v>0.19331000000000001</v>
      </c>
      <c r="K316" s="163">
        <v>7494.4853700000003</v>
      </c>
      <c r="L316" s="163">
        <v>834.06256000000008</v>
      </c>
      <c r="M316" s="163">
        <v>958.48685999999998</v>
      </c>
      <c r="N316" s="163">
        <v>1792.5494199999998</v>
      </c>
      <c r="O316" s="163">
        <v>9287.0347899999997</v>
      </c>
      <c r="P316" s="163">
        <v>3697.0360799999999</v>
      </c>
      <c r="Q316" s="163">
        <v>0</v>
      </c>
      <c r="R316" s="164">
        <v>3697.0360799999999</v>
      </c>
      <c r="S316" s="7"/>
      <c r="T316" s="7"/>
      <c r="U316" s="7"/>
      <c r="V316" s="7"/>
      <c r="W316" s="7"/>
      <c r="X316" s="7"/>
      <c r="Y316" s="7"/>
      <c r="Z316" s="7"/>
      <c r="AA316" s="7"/>
      <c r="AB316" s="7"/>
    </row>
    <row r="317" spans="1:28" ht="13.2">
      <c r="A317" s="165"/>
      <c r="B317" s="165"/>
      <c r="C317" s="165"/>
      <c r="D317" s="161" t="s">
        <v>196</v>
      </c>
      <c r="E317" s="161">
        <v>4</v>
      </c>
      <c r="F317" s="162">
        <v>0</v>
      </c>
      <c r="G317" s="163">
        <v>0</v>
      </c>
      <c r="H317" s="163">
        <v>0</v>
      </c>
      <c r="I317" s="163">
        <v>10472.385759999999</v>
      </c>
      <c r="J317" s="163">
        <v>7.4791400000000001</v>
      </c>
      <c r="K317" s="163">
        <v>10479.8649</v>
      </c>
      <c r="L317" s="163">
        <v>1854.6022499999999</v>
      </c>
      <c r="M317" s="163">
        <v>1127.14374</v>
      </c>
      <c r="N317" s="163">
        <v>2981.7459900000003</v>
      </c>
      <c r="O317" s="163">
        <v>13461.61089</v>
      </c>
      <c r="P317" s="163">
        <v>9771.0043800000003</v>
      </c>
      <c r="Q317" s="163">
        <v>0</v>
      </c>
      <c r="R317" s="164">
        <v>9771.0043800000003</v>
      </c>
      <c r="S317" s="7"/>
      <c r="T317" s="7"/>
      <c r="U317" s="7"/>
      <c r="V317" s="7"/>
      <c r="W317" s="7"/>
      <c r="X317" s="7"/>
      <c r="Y317" s="7"/>
      <c r="Z317" s="7"/>
      <c r="AA317" s="7"/>
      <c r="AB317" s="7"/>
    </row>
    <row r="318" spans="1:28" ht="13.2">
      <c r="A318" s="165"/>
      <c r="B318" s="165"/>
      <c r="C318" s="165"/>
      <c r="D318" s="161" t="s">
        <v>263</v>
      </c>
      <c r="E318" s="161">
        <v>45</v>
      </c>
      <c r="F318" s="162">
        <v>0</v>
      </c>
      <c r="G318" s="163">
        <v>0</v>
      </c>
      <c r="H318" s="163">
        <v>0</v>
      </c>
      <c r="I318" s="163">
        <v>8297.9483099999998</v>
      </c>
      <c r="J318" s="163">
        <v>10.25318</v>
      </c>
      <c r="K318" s="163">
        <v>8308.2014899999995</v>
      </c>
      <c r="L318" s="163">
        <v>585.59808999999996</v>
      </c>
      <c r="M318" s="163">
        <v>1147.68714</v>
      </c>
      <c r="N318" s="163">
        <v>1733.28523</v>
      </c>
      <c r="O318" s="163">
        <v>10041.486720000001</v>
      </c>
      <c r="P318" s="163">
        <v>2646.77225</v>
      </c>
      <c r="Q318" s="163">
        <v>0</v>
      </c>
      <c r="R318" s="164">
        <v>2646.77225</v>
      </c>
      <c r="S318" s="7"/>
      <c r="T318" s="7"/>
      <c r="U318" s="7"/>
      <c r="V318" s="7"/>
      <c r="W318" s="7"/>
      <c r="X318" s="7"/>
      <c r="Y318" s="7"/>
      <c r="Z318" s="7"/>
      <c r="AA318" s="7"/>
      <c r="AB318" s="7"/>
    </row>
    <row r="319" spans="1:28" ht="13.2">
      <c r="A319" s="165"/>
      <c r="B319" s="165"/>
      <c r="C319" s="165"/>
      <c r="D319" s="161" t="s">
        <v>264</v>
      </c>
      <c r="E319" s="161">
        <v>15</v>
      </c>
      <c r="F319" s="162">
        <v>0</v>
      </c>
      <c r="G319" s="163">
        <v>0</v>
      </c>
      <c r="H319" s="163">
        <v>0</v>
      </c>
      <c r="I319" s="163">
        <v>1539.8446799999999</v>
      </c>
      <c r="J319" s="163">
        <v>11.051830000000001</v>
      </c>
      <c r="K319" s="163">
        <v>1550.89651</v>
      </c>
      <c r="L319" s="163">
        <v>383.08128999999997</v>
      </c>
      <c r="M319" s="163">
        <v>73.5</v>
      </c>
      <c r="N319" s="163">
        <v>456.58128999999997</v>
      </c>
      <c r="O319" s="163">
        <v>2007.4778000000001</v>
      </c>
      <c r="P319" s="163">
        <v>9401.6015700000007</v>
      </c>
      <c r="Q319" s="163">
        <v>0</v>
      </c>
      <c r="R319" s="164">
        <v>9401.6015700000007</v>
      </c>
      <c r="S319" s="7"/>
      <c r="T319" s="7"/>
      <c r="U319" s="7"/>
      <c r="V319" s="7"/>
      <c r="W319" s="7"/>
      <c r="X319" s="7"/>
      <c r="Y319" s="7"/>
      <c r="Z319" s="7"/>
      <c r="AA319" s="7"/>
      <c r="AB319" s="7"/>
    </row>
    <row r="320" spans="1:28" ht="13.2">
      <c r="A320" s="165"/>
      <c r="B320" s="165"/>
      <c r="C320" s="165"/>
      <c r="D320" s="161" t="s">
        <v>283</v>
      </c>
      <c r="E320" s="161">
        <v>52</v>
      </c>
      <c r="F320" s="162">
        <v>0</v>
      </c>
      <c r="G320" s="163">
        <v>0</v>
      </c>
      <c r="H320" s="163">
        <v>0</v>
      </c>
      <c r="I320" s="163">
        <v>5636.8295499999995</v>
      </c>
      <c r="J320" s="163">
        <v>1.9651700000000001</v>
      </c>
      <c r="K320" s="163">
        <v>5638.7947199999999</v>
      </c>
      <c r="L320" s="163">
        <v>634.45776999999998</v>
      </c>
      <c r="M320" s="163">
        <v>1006.4737</v>
      </c>
      <c r="N320" s="163">
        <v>1640.93147</v>
      </c>
      <c r="O320" s="163">
        <v>7279.7261900000003</v>
      </c>
      <c r="P320" s="163">
        <v>3150.92769</v>
      </c>
      <c r="Q320" s="163">
        <v>0</v>
      </c>
      <c r="R320" s="164">
        <v>3150.92769</v>
      </c>
      <c r="S320" s="7"/>
      <c r="T320" s="7"/>
      <c r="U320" s="7"/>
      <c r="V320" s="7"/>
      <c r="W320" s="7"/>
      <c r="X320" s="7"/>
      <c r="Y320" s="7"/>
      <c r="Z320" s="7"/>
      <c r="AA320" s="7"/>
      <c r="AB320" s="7"/>
    </row>
    <row r="321" spans="1:28" ht="13.2">
      <c r="A321" s="165"/>
      <c r="B321" s="165"/>
      <c r="C321" s="165"/>
      <c r="D321" s="161" t="s">
        <v>200</v>
      </c>
      <c r="E321" s="161">
        <v>3</v>
      </c>
      <c r="F321" s="162">
        <v>0</v>
      </c>
      <c r="G321" s="163">
        <v>0</v>
      </c>
      <c r="H321" s="163">
        <v>0</v>
      </c>
      <c r="I321" s="163">
        <v>1578.8124299999999</v>
      </c>
      <c r="J321" s="163">
        <v>1.349E-2</v>
      </c>
      <c r="K321" s="163">
        <v>1578.82592</v>
      </c>
      <c r="L321" s="163">
        <v>325.73146000000003</v>
      </c>
      <c r="M321" s="163">
        <v>19.557980000000001</v>
      </c>
      <c r="N321" s="163">
        <v>345.28944000000001</v>
      </c>
      <c r="O321" s="163">
        <v>1924.11536</v>
      </c>
      <c r="P321" s="163">
        <v>8052.6514500000003</v>
      </c>
      <c r="Q321" s="163">
        <v>0</v>
      </c>
      <c r="R321" s="164">
        <v>8052.6514500000003</v>
      </c>
      <c r="S321" s="7"/>
      <c r="T321" s="7"/>
      <c r="U321" s="7"/>
      <c r="V321" s="7"/>
      <c r="W321" s="7"/>
      <c r="X321" s="7"/>
      <c r="Y321" s="7"/>
      <c r="Z321" s="7"/>
      <c r="AA321" s="7"/>
      <c r="AB321" s="7"/>
    </row>
    <row r="322" spans="1:28" ht="13.2">
      <c r="A322" s="165"/>
      <c r="B322" s="165"/>
      <c r="C322" s="165"/>
      <c r="D322" s="165"/>
      <c r="E322" s="167">
        <v>14</v>
      </c>
      <c r="F322" s="168">
        <v>0</v>
      </c>
      <c r="G322" s="119">
        <v>0</v>
      </c>
      <c r="H322" s="119">
        <v>0</v>
      </c>
      <c r="I322" s="119">
        <v>3170.1372700000002</v>
      </c>
      <c r="J322" s="119">
        <v>8.8680000000000009E-2</v>
      </c>
      <c r="K322" s="119">
        <v>3170.22595</v>
      </c>
      <c r="L322" s="119">
        <v>1932.48306</v>
      </c>
      <c r="M322" s="119">
        <v>631.61986000000002</v>
      </c>
      <c r="N322" s="119">
        <v>2564.1029199999998</v>
      </c>
      <c r="O322" s="119">
        <v>5734.3288700000003</v>
      </c>
      <c r="P322" s="119">
        <v>6406.4252800000004</v>
      </c>
      <c r="Q322" s="119">
        <v>0</v>
      </c>
      <c r="R322" s="169">
        <v>6406.4252800000004</v>
      </c>
      <c r="S322" s="7"/>
      <c r="T322" s="7"/>
      <c r="U322" s="7"/>
      <c r="V322" s="7"/>
      <c r="W322" s="7"/>
      <c r="X322" s="7"/>
      <c r="Y322" s="7"/>
      <c r="Z322" s="7"/>
      <c r="AA322" s="7"/>
      <c r="AB322" s="7"/>
    </row>
    <row r="323" spans="1:28" ht="13.2">
      <c r="A323" s="165"/>
      <c r="B323" s="165"/>
      <c r="C323" s="165"/>
      <c r="D323" s="165"/>
      <c r="E323" s="167">
        <v>43</v>
      </c>
      <c r="F323" s="168">
        <v>0</v>
      </c>
      <c r="G323" s="119">
        <v>0</v>
      </c>
      <c r="H323" s="119">
        <v>0</v>
      </c>
      <c r="I323" s="119">
        <v>1281.80989</v>
      </c>
      <c r="J323" s="119">
        <v>31.522860000000001</v>
      </c>
      <c r="K323" s="119">
        <v>1313.33275</v>
      </c>
      <c r="L323" s="119">
        <v>78.147149999999996</v>
      </c>
      <c r="M323" s="119">
        <v>0</v>
      </c>
      <c r="N323" s="119">
        <v>78.147149999999996</v>
      </c>
      <c r="O323" s="119">
        <v>1391.4798999999998</v>
      </c>
      <c r="P323" s="119">
        <v>6389.4685599999993</v>
      </c>
      <c r="Q323" s="119">
        <v>0</v>
      </c>
      <c r="R323" s="169">
        <v>6389.4685599999993</v>
      </c>
      <c r="S323" s="7"/>
      <c r="T323" s="7"/>
      <c r="U323" s="7"/>
      <c r="V323" s="7"/>
      <c r="W323" s="7"/>
      <c r="X323" s="7"/>
      <c r="Y323" s="7"/>
      <c r="Z323" s="7"/>
      <c r="AA323" s="7"/>
      <c r="AB323" s="7"/>
    </row>
    <row r="324" spans="1:28" ht="13.2">
      <c r="A324" s="165"/>
      <c r="B324" s="165"/>
      <c r="C324" s="165"/>
      <c r="D324" s="161" t="s">
        <v>265</v>
      </c>
      <c r="E324" s="161">
        <v>6</v>
      </c>
      <c r="F324" s="162">
        <v>0</v>
      </c>
      <c r="G324" s="163">
        <v>0</v>
      </c>
      <c r="H324" s="163">
        <v>0</v>
      </c>
      <c r="I324" s="163">
        <v>3107.0783199999996</v>
      </c>
      <c r="J324" s="163">
        <v>4.8439999999999997E-2</v>
      </c>
      <c r="K324" s="163">
        <v>3107.1267599999996</v>
      </c>
      <c r="L324" s="163">
        <v>979.91974000000005</v>
      </c>
      <c r="M324" s="163">
        <v>477.86197999999996</v>
      </c>
      <c r="N324" s="163">
        <v>1457.78172</v>
      </c>
      <c r="O324" s="163">
        <v>4564.9084800000001</v>
      </c>
      <c r="P324" s="163">
        <v>7379.7134699999997</v>
      </c>
      <c r="Q324" s="163">
        <v>0</v>
      </c>
      <c r="R324" s="164">
        <v>7379.7134699999997</v>
      </c>
      <c r="S324" s="7"/>
      <c r="T324" s="7"/>
      <c r="U324" s="7"/>
      <c r="V324" s="7"/>
      <c r="W324" s="7"/>
      <c r="X324" s="7"/>
      <c r="Y324" s="7"/>
      <c r="Z324" s="7"/>
      <c r="AA324" s="7"/>
      <c r="AB324" s="7"/>
    </row>
    <row r="325" spans="1:28" ht="13.2">
      <c r="A325" s="165"/>
      <c r="B325" s="165"/>
      <c r="C325" s="165"/>
      <c r="D325" s="161" t="s">
        <v>139</v>
      </c>
      <c r="E325" s="161">
        <v>8</v>
      </c>
      <c r="F325" s="162">
        <v>0</v>
      </c>
      <c r="G325" s="163">
        <v>0</v>
      </c>
      <c r="H325" s="163">
        <v>0</v>
      </c>
      <c r="I325" s="163">
        <v>9304.1802899999984</v>
      </c>
      <c r="J325" s="163">
        <v>8.2649599999999985</v>
      </c>
      <c r="K325" s="163">
        <v>9312.4452500000007</v>
      </c>
      <c r="L325" s="163">
        <v>4758.2886200000003</v>
      </c>
      <c r="M325" s="163">
        <v>1124.6786999999999</v>
      </c>
      <c r="N325" s="163">
        <v>5882.9673200000007</v>
      </c>
      <c r="O325" s="163">
        <v>15195.41257</v>
      </c>
      <c r="P325" s="163">
        <v>5799.5428400000001</v>
      </c>
      <c r="Q325" s="163">
        <v>0</v>
      </c>
      <c r="R325" s="164">
        <v>5799.5428400000001</v>
      </c>
      <c r="S325" s="7"/>
      <c r="T325" s="7"/>
      <c r="U325" s="7"/>
      <c r="V325" s="7"/>
      <c r="W325" s="7"/>
      <c r="X325" s="7"/>
      <c r="Y325" s="7"/>
      <c r="Z325" s="7"/>
      <c r="AA325" s="7"/>
      <c r="AB325" s="7"/>
    </row>
    <row r="326" spans="1:28" ht="13.2">
      <c r="A326" s="165"/>
      <c r="B326" s="165"/>
      <c r="C326" s="165"/>
      <c r="D326" s="161" t="s">
        <v>266</v>
      </c>
      <c r="E326" s="161">
        <v>10</v>
      </c>
      <c r="F326" s="162">
        <v>0</v>
      </c>
      <c r="G326" s="163">
        <v>0</v>
      </c>
      <c r="H326" s="163">
        <v>0</v>
      </c>
      <c r="I326" s="163">
        <v>8099.5111299999999</v>
      </c>
      <c r="J326" s="163">
        <v>39.094980000000007</v>
      </c>
      <c r="K326" s="163">
        <v>8138.6061100000006</v>
      </c>
      <c r="L326" s="163">
        <v>6991.5232100000003</v>
      </c>
      <c r="M326" s="163">
        <v>1496.86076</v>
      </c>
      <c r="N326" s="163">
        <v>8488.3839700000008</v>
      </c>
      <c r="O326" s="163">
        <v>16626.99008</v>
      </c>
      <c r="P326" s="163">
        <v>5244.2405899999994</v>
      </c>
      <c r="Q326" s="163">
        <v>0</v>
      </c>
      <c r="R326" s="164">
        <v>5244.2405899999994</v>
      </c>
      <c r="S326" s="7"/>
      <c r="T326" s="7"/>
      <c r="U326" s="7"/>
      <c r="V326" s="7"/>
      <c r="W326" s="7"/>
      <c r="X326" s="7"/>
      <c r="Y326" s="7"/>
      <c r="Z326" s="7"/>
      <c r="AA326" s="7"/>
      <c r="AB326" s="7"/>
    </row>
    <row r="327" spans="1:28" ht="13.2">
      <c r="A327" s="165"/>
      <c r="B327" s="165"/>
      <c r="C327" s="165"/>
      <c r="D327" s="165"/>
      <c r="E327" s="167">
        <v>46</v>
      </c>
      <c r="F327" s="168">
        <v>0</v>
      </c>
      <c r="G327" s="119">
        <v>0</v>
      </c>
      <c r="H327" s="119">
        <v>0</v>
      </c>
      <c r="I327" s="119">
        <v>8043.02999</v>
      </c>
      <c r="J327" s="119">
        <v>88.755440000000007</v>
      </c>
      <c r="K327" s="119">
        <v>8131.7854299999999</v>
      </c>
      <c r="L327" s="119">
        <v>316.30315999999999</v>
      </c>
      <c r="M327" s="119">
        <v>1162.7269699999999</v>
      </c>
      <c r="N327" s="119">
        <v>1479.0301299999999</v>
      </c>
      <c r="O327" s="119">
        <v>9610.8155600000009</v>
      </c>
      <c r="P327" s="119">
        <v>2819.1811200000002</v>
      </c>
      <c r="Q327" s="119">
        <v>0</v>
      </c>
      <c r="R327" s="169">
        <v>2819.1811200000002</v>
      </c>
      <c r="S327" s="7"/>
      <c r="T327" s="7"/>
      <c r="U327" s="7"/>
      <c r="V327" s="7"/>
      <c r="W327" s="7"/>
      <c r="X327" s="7"/>
      <c r="Y327" s="7"/>
      <c r="Z327" s="7"/>
      <c r="AA327" s="7"/>
      <c r="AB327" s="7"/>
    </row>
    <row r="328" spans="1:28" ht="13.2">
      <c r="A328" s="165"/>
      <c r="B328" s="165"/>
      <c r="C328" s="165"/>
      <c r="D328" s="161" t="s">
        <v>203</v>
      </c>
      <c r="E328" s="161">
        <v>41</v>
      </c>
      <c r="F328" s="162">
        <v>0</v>
      </c>
      <c r="G328" s="163">
        <v>0</v>
      </c>
      <c r="H328" s="163">
        <v>0</v>
      </c>
      <c r="I328" s="163">
        <v>2070.5624800000001</v>
      </c>
      <c r="J328" s="163">
        <v>1.753E-2</v>
      </c>
      <c r="K328" s="163">
        <v>2070.5800100000001</v>
      </c>
      <c r="L328" s="163">
        <v>481.29248999999999</v>
      </c>
      <c r="M328" s="163">
        <v>8.199999999999999E-3</v>
      </c>
      <c r="N328" s="163">
        <v>481.30068999999997</v>
      </c>
      <c r="O328" s="163">
        <v>2551.8807000000002</v>
      </c>
      <c r="P328" s="163">
        <v>7080.6954900000001</v>
      </c>
      <c r="Q328" s="163">
        <v>0</v>
      </c>
      <c r="R328" s="164">
        <v>7080.6954900000001</v>
      </c>
      <c r="S328" s="7"/>
      <c r="T328" s="7"/>
      <c r="U328" s="7"/>
      <c r="V328" s="7"/>
      <c r="W328" s="7"/>
      <c r="X328" s="7"/>
      <c r="Y328" s="7"/>
      <c r="Z328" s="7"/>
      <c r="AA328" s="7"/>
      <c r="AB328" s="7"/>
    </row>
    <row r="329" spans="1:28" ht="13.2">
      <c r="A329" s="165"/>
      <c r="B329" s="165"/>
      <c r="C329" s="165"/>
      <c r="D329" s="161" t="s">
        <v>284</v>
      </c>
      <c r="E329" s="161">
        <v>1</v>
      </c>
      <c r="F329" s="162">
        <v>0</v>
      </c>
      <c r="G329" s="163">
        <v>0</v>
      </c>
      <c r="H329" s="163">
        <v>0</v>
      </c>
      <c r="I329" s="163">
        <v>1917.60717</v>
      </c>
      <c r="J329" s="163">
        <v>11.028450000000001</v>
      </c>
      <c r="K329" s="163">
        <v>1928.63562</v>
      </c>
      <c r="L329" s="163">
        <v>0.11953</v>
      </c>
      <c r="M329" s="163">
        <v>0</v>
      </c>
      <c r="N329" s="163">
        <v>0.11953</v>
      </c>
      <c r="O329" s="163">
        <v>1928.75515</v>
      </c>
      <c r="P329" s="163">
        <v>11216.785189999999</v>
      </c>
      <c r="Q329" s="163">
        <v>0</v>
      </c>
      <c r="R329" s="164">
        <v>11216.785189999999</v>
      </c>
      <c r="S329" s="7"/>
      <c r="T329" s="7"/>
      <c r="U329" s="7"/>
      <c r="V329" s="7"/>
      <c r="W329" s="7"/>
      <c r="X329" s="7"/>
      <c r="Y329" s="7"/>
      <c r="Z329" s="7"/>
      <c r="AA329" s="7"/>
      <c r="AB329" s="7"/>
    </row>
    <row r="330" spans="1:28" ht="13.2">
      <c r="A330" s="165"/>
      <c r="B330" s="165"/>
      <c r="C330" s="165"/>
      <c r="D330" s="165"/>
      <c r="E330" s="167">
        <v>44</v>
      </c>
      <c r="F330" s="168">
        <v>0</v>
      </c>
      <c r="G330" s="119">
        <v>0</v>
      </c>
      <c r="H330" s="119">
        <v>0</v>
      </c>
      <c r="I330" s="119">
        <v>64907.570460000003</v>
      </c>
      <c r="J330" s="119">
        <v>72.9482</v>
      </c>
      <c r="K330" s="119">
        <v>64980.518659999994</v>
      </c>
      <c r="L330" s="119">
        <v>20399.902610000001</v>
      </c>
      <c r="M330" s="119">
        <v>7672.5631299999995</v>
      </c>
      <c r="N330" s="119">
        <v>28072.46574</v>
      </c>
      <c r="O330" s="119">
        <v>93052.984400000001</v>
      </c>
      <c r="P330" s="119">
        <v>1826.7734800000001</v>
      </c>
      <c r="Q330" s="119">
        <v>0</v>
      </c>
      <c r="R330" s="169">
        <v>1826.7734800000001</v>
      </c>
      <c r="S330" s="7"/>
      <c r="T330" s="7"/>
      <c r="U330" s="7"/>
      <c r="V330" s="7"/>
      <c r="W330" s="7"/>
      <c r="X330" s="7"/>
      <c r="Y330" s="7"/>
      <c r="Z330" s="7"/>
      <c r="AA330" s="7"/>
      <c r="AB330" s="7"/>
    </row>
    <row r="331" spans="1:28" ht="13.2">
      <c r="A331" s="165"/>
      <c r="B331" s="161" t="s">
        <v>21</v>
      </c>
      <c r="C331" s="161" t="s">
        <v>21</v>
      </c>
      <c r="D331" s="161" t="s">
        <v>21</v>
      </c>
      <c r="E331" s="161">
        <v>50</v>
      </c>
      <c r="F331" s="162">
        <v>0</v>
      </c>
      <c r="G331" s="163">
        <v>0</v>
      </c>
      <c r="H331" s="163">
        <v>0</v>
      </c>
      <c r="I331" s="163">
        <v>115.55582000000001</v>
      </c>
      <c r="J331" s="163">
        <v>0</v>
      </c>
      <c r="K331" s="163">
        <v>115.55582000000001</v>
      </c>
      <c r="L331" s="163">
        <v>1.6699999999999998E-3</v>
      </c>
      <c r="M331" s="163">
        <v>0</v>
      </c>
      <c r="N331" s="163">
        <v>1.6699999999999998E-3</v>
      </c>
      <c r="O331" s="163">
        <v>115.55749</v>
      </c>
      <c r="P331" s="163">
        <v>4649.5212599999995</v>
      </c>
      <c r="Q331" s="163">
        <v>0</v>
      </c>
      <c r="R331" s="164">
        <v>4649.5212599999995</v>
      </c>
      <c r="S331" s="7"/>
      <c r="T331" s="7"/>
      <c r="U331" s="7"/>
      <c r="V331" s="7"/>
      <c r="W331" s="7"/>
      <c r="X331" s="7"/>
      <c r="Y331" s="7"/>
      <c r="Z331" s="7"/>
      <c r="AA331" s="7"/>
      <c r="AB331" s="7"/>
    </row>
    <row r="332" spans="1:28" ht="13.2">
      <c r="A332" s="165"/>
      <c r="B332" s="165"/>
      <c r="C332" s="165"/>
      <c r="D332" s="165"/>
      <c r="E332" s="167">
        <v>54</v>
      </c>
      <c r="F332" s="168">
        <v>0</v>
      </c>
      <c r="G332" s="119">
        <v>0</v>
      </c>
      <c r="H332" s="119">
        <v>0</v>
      </c>
      <c r="I332" s="119">
        <v>421.95193999999998</v>
      </c>
      <c r="J332" s="119">
        <v>0</v>
      </c>
      <c r="K332" s="119">
        <v>421.95193999999998</v>
      </c>
      <c r="L332" s="119">
        <v>2.9409999999999999E-2</v>
      </c>
      <c r="M332" s="119">
        <v>0</v>
      </c>
      <c r="N332" s="119">
        <v>2.9409999999999999E-2</v>
      </c>
      <c r="O332" s="119">
        <v>421.98134999999996</v>
      </c>
      <c r="P332" s="119">
        <v>10493.64444</v>
      </c>
      <c r="Q332" s="119">
        <v>0</v>
      </c>
      <c r="R332" s="169">
        <v>10493.64444</v>
      </c>
      <c r="S332" s="7"/>
      <c r="T332" s="7"/>
      <c r="U332" s="7"/>
      <c r="V332" s="7"/>
      <c r="W332" s="7"/>
      <c r="X332" s="7"/>
      <c r="Y332" s="7"/>
      <c r="Z332" s="7"/>
      <c r="AA332" s="7"/>
      <c r="AB332" s="7"/>
    </row>
    <row r="333" spans="1:28" ht="13.2">
      <c r="A333" s="161" t="s">
        <v>285</v>
      </c>
      <c r="B333" s="161" t="s">
        <v>66</v>
      </c>
      <c r="C333" s="161" t="s">
        <v>112</v>
      </c>
      <c r="D333" s="161" t="s">
        <v>112</v>
      </c>
      <c r="E333" s="161">
        <v>8</v>
      </c>
      <c r="F333" s="162">
        <v>0</v>
      </c>
      <c r="G333" s="163">
        <v>0</v>
      </c>
      <c r="H333" s="163">
        <v>0</v>
      </c>
      <c r="I333" s="163">
        <v>366.69415000000004</v>
      </c>
      <c r="J333" s="163">
        <v>1.9037999999999999</v>
      </c>
      <c r="K333" s="163">
        <v>368.59795000000003</v>
      </c>
      <c r="L333" s="163">
        <v>2183.9972699999998</v>
      </c>
      <c r="M333" s="163">
        <v>0</v>
      </c>
      <c r="N333" s="163">
        <v>2183.9972699999998</v>
      </c>
      <c r="O333" s="163">
        <v>2552.5952200000002</v>
      </c>
      <c r="P333" s="163">
        <v>16049.260689999999</v>
      </c>
      <c r="Q333" s="163">
        <v>0</v>
      </c>
      <c r="R333" s="164">
        <v>16049.260689999999</v>
      </c>
      <c r="S333" s="7"/>
      <c r="T333" s="7"/>
      <c r="U333" s="7"/>
      <c r="V333" s="7"/>
      <c r="W333" s="7"/>
      <c r="X333" s="7"/>
      <c r="Y333" s="7"/>
      <c r="Z333" s="7"/>
      <c r="AA333" s="7"/>
      <c r="AB333" s="7"/>
    </row>
    <row r="334" spans="1:28" ht="13.2">
      <c r="A334" s="165"/>
      <c r="B334" s="165"/>
      <c r="C334" s="161" t="s">
        <v>286</v>
      </c>
      <c r="D334" s="161" t="s">
        <v>287</v>
      </c>
      <c r="E334" s="161">
        <v>47</v>
      </c>
      <c r="F334" s="162">
        <v>0</v>
      </c>
      <c r="G334" s="163">
        <v>0</v>
      </c>
      <c r="H334" s="163">
        <v>0</v>
      </c>
      <c r="I334" s="163">
        <v>48.808870000000006</v>
      </c>
      <c r="J334" s="163">
        <v>0</v>
      </c>
      <c r="K334" s="163">
        <v>48.808870000000006</v>
      </c>
      <c r="L334" s="163">
        <v>20.458119999999997</v>
      </c>
      <c r="M334" s="163">
        <v>0</v>
      </c>
      <c r="N334" s="163">
        <v>20.458119999999997</v>
      </c>
      <c r="O334" s="163">
        <v>69.266990000000007</v>
      </c>
      <c r="P334" s="163">
        <v>7254.5268499999993</v>
      </c>
      <c r="Q334" s="163">
        <v>0</v>
      </c>
      <c r="R334" s="164">
        <v>7254.5268499999993</v>
      </c>
      <c r="S334" s="7"/>
      <c r="T334" s="7"/>
      <c r="U334" s="7"/>
      <c r="V334" s="7"/>
      <c r="W334" s="7"/>
      <c r="X334" s="7"/>
      <c r="Y334" s="7"/>
      <c r="Z334" s="7"/>
      <c r="AA334" s="7"/>
      <c r="AB334" s="7"/>
    </row>
    <row r="335" spans="1:28" ht="13.2">
      <c r="A335" s="165"/>
      <c r="B335" s="161" t="s">
        <v>5</v>
      </c>
      <c r="C335" s="161" t="s">
        <v>5</v>
      </c>
      <c r="D335" s="161" t="s">
        <v>5</v>
      </c>
      <c r="E335" s="161">
        <v>2</v>
      </c>
      <c r="F335" s="162">
        <v>0</v>
      </c>
      <c r="G335" s="163">
        <v>0</v>
      </c>
      <c r="H335" s="163">
        <v>0</v>
      </c>
      <c r="I335" s="163">
        <v>116.09612</v>
      </c>
      <c r="J335" s="163">
        <v>0.86848000000000003</v>
      </c>
      <c r="K335" s="163">
        <v>116.9646</v>
      </c>
      <c r="L335" s="163">
        <v>15663.13384</v>
      </c>
      <c r="M335" s="163">
        <v>0</v>
      </c>
      <c r="N335" s="163">
        <v>15663.13384</v>
      </c>
      <c r="O335" s="163">
        <v>15780.09844</v>
      </c>
      <c r="P335" s="163">
        <v>4224.6197300000003</v>
      </c>
      <c r="Q335" s="163">
        <v>0</v>
      </c>
      <c r="R335" s="164">
        <v>4224.6197300000003</v>
      </c>
      <c r="S335" s="7"/>
      <c r="T335" s="7"/>
      <c r="U335" s="7"/>
      <c r="V335" s="7"/>
      <c r="W335" s="7"/>
      <c r="X335" s="7"/>
      <c r="Y335" s="7"/>
      <c r="Z335" s="7"/>
      <c r="AA335" s="7"/>
      <c r="AB335" s="7"/>
    </row>
    <row r="336" spans="1:28" ht="13.2">
      <c r="A336" s="165"/>
      <c r="B336" s="165"/>
      <c r="C336" s="165"/>
      <c r="D336" s="161" t="s">
        <v>288</v>
      </c>
      <c r="E336" s="161">
        <v>14</v>
      </c>
      <c r="F336" s="162">
        <v>0</v>
      </c>
      <c r="G336" s="163">
        <v>0</v>
      </c>
      <c r="H336" s="163">
        <v>0</v>
      </c>
      <c r="I336" s="163">
        <v>298.03871999999996</v>
      </c>
      <c r="J336" s="163">
        <v>82.533960000000008</v>
      </c>
      <c r="K336" s="163">
        <v>380.57267999999999</v>
      </c>
      <c r="L336" s="163">
        <v>4218.0023300000003</v>
      </c>
      <c r="M336" s="163">
        <v>0</v>
      </c>
      <c r="N336" s="163">
        <v>4218.0023300000003</v>
      </c>
      <c r="O336" s="163">
        <v>4598.5750099999996</v>
      </c>
      <c r="P336" s="163">
        <v>5031.9263200000005</v>
      </c>
      <c r="Q336" s="163">
        <v>0</v>
      </c>
      <c r="R336" s="164">
        <v>5031.9263200000005</v>
      </c>
      <c r="S336" s="7"/>
      <c r="T336" s="7"/>
      <c r="U336" s="7"/>
      <c r="V336" s="7"/>
      <c r="W336" s="7"/>
      <c r="X336" s="7"/>
      <c r="Y336" s="7"/>
      <c r="Z336" s="7"/>
      <c r="AA336" s="7"/>
      <c r="AB336" s="7"/>
    </row>
    <row r="337" spans="1:28" ht="13.2">
      <c r="A337" s="165"/>
      <c r="B337" s="165"/>
      <c r="C337" s="165"/>
      <c r="D337" s="161" t="s">
        <v>289</v>
      </c>
      <c r="E337" s="161">
        <v>62</v>
      </c>
      <c r="F337" s="162">
        <v>0</v>
      </c>
      <c r="G337" s="163">
        <v>0</v>
      </c>
      <c r="H337" s="163">
        <v>0</v>
      </c>
      <c r="I337" s="163">
        <v>141.98401999999999</v>
      </c>
      <c r="J337" s="163">
        <v>0</v>
      </c>
      <c r="K337" s="163">
        <v>141.98401999999999</v>
      </c>
      <c r="L337" s="163">
        <v>349.61038000000002</v>
      </c>
      <c r="M337" s="163">
        <v>0</v>
      </c>
      <c r="N337" s="163">
        <v>349.61038000000002</v>
      </c>
      <c r="O337" s="163">
        <v>491.59440000000001</v>
      </c>
      <c r="P337" s="163">
        <v>4195.1582600000002</v>
      </c>
      <c r="Q337" s="163">
        <v>0</v>
      </c>
      <c r="R337" s="164">
        <v>4195.1582600000002</v>
      </c>
      <c r="S337" s="7"/>
      <c r="T337" s="7"/>
      <c r="U337" s="7"/>
      <c r="V337" s="7"/>
      <c r="W337" s="7"/>
      <c r="X337" s="7"/>
      <c r="Y337" s="7"/>
      <c r="Z337" s="7"/>
      <c r="AA337" s="7"/>
      <c r="AB337" s="7"/>
    </row>
    <row r="338" spans="1:28" ht="13.2">
      <c r="A338" s="165"/>
      <c r="B338" s="165"/>
      <c r="C338" s="161" t="s">
        <v>118</v>
      </c>
      <c r="D338" s="161" t="s">
        <v>290</v>
      </c>
      <c r="E338" s="161">
        <v>51</v>
      </c>
      <c r="F338" s="162">
        <v>0</v>
      </c>
      <c r="G338" s="163">
        <v>0</v>
      </c>
      <c r="H338" s="163">
        <v>0</v>
      </c>
      <c r="I338" s="163">
        <v>248.2739</v>
      </c>
      <c r="J338" s="163">
        <v>0</v>
      </c>
      <c r="K338" s="163">
        <v>248.2739</v>
      </c>
      <c r="L338" s="163">
        <v>1138.8685399999999</v>
      </c>
      <c r="M338" s="163">
        <v>0.79196</v>
      </c>
      <c r="N338" s="163">
        <v>1139.6605</v>
      </c>
      <c r="O338" s="163">
        <v>1387.9343999999999</v>
      </c>
      <c r="P338" s="163">
        <v>2998.09265</v>
      </c>
      <c r="Q338" s="163">
        <v>0</v>
      </c>
      <c r="R338" s="164">
        <v>2998.09265</v>
      </c>
      <c r="S338" s="7"/>
      <c r="T338" s="7"/>
      <c r="U338" s="7"/>
      <c r="V338" s="7"/>
      <c r="W338" s="7"/>
      <c r="X338" s="7"/>
      <c r="Y338" s="7"/>
      <c r="Z338" s="7"/>
      <c r="AA338" s="7"/>
      <c r="AB338" s="7"/>
    </row>
    <row r="339" spans="1:28" ht="13.2">
      <c r="A339" s="165"/>
      <c r="B339" s="165"/>
      <c r="C339" s="161" t="s">
        <v>120</v>
      </c>
      <c r="D339" s="161" t="s">
        <v>121</v>
      </c>
      <c r="E339" s="161">
        <v>48</v>
      </c>
      <c r="F339" s="162">
        <v>0</v>
      </c>
      <c r="G339" s="163">
        <v>0</v>
      </c>
      <c r="H339" s="163">
        <v>0</v>
      </c>
      <c r="I339" s="163">
        <v>209.06110000000001</v>
      </c>
      <c r="J339" s="163">
        <v>0</v>
      </c>
      <c r="K339" s="163">
        <v>209.06110000000001</v>
      </c>
      <c r="L339" s="163">
        <v>125.5097</v>
      </c>
      <c r="M339" s="163">
        <v>0</v>
      </c>
      <c r="N339" s="163">
        <v>125.5097</v>
      </c>
      <c r="O339" s="163">
        <v>334.57079999999996</v>
      </c>
      <c r="P339" s="163">
        <v>2325.8936899999999</v>
      </c>
      <c r="Q339" s="163">
        <v>0</v>
      </c>
      <c r="R339" s="164">
        <v>2325.8936899999999</v>
      </c>
      <c r="S339" s="7"/>
      <c r="T339" s="7"/>
      <c r="U339" s="7"/>
      <c r="V339" s="7"/>
      <c r="W339" s="7"/>
      <c r="X339" s="7"/>
      <c r="Y339" s="7"/>
      <c r="Z339" s="7"/>
      <c r="AA339" s="7"/>
      <c r="AB339" s="7"/>
    </row>
    <row r="340" spans="1:28" ht="13.2">
      <c r="A340" s="165"/>
      <c r="B340" s="165"/>
      <c r="C340" s="165"/>
      <c r="D340" s="161" t="s">
        <v>122</v>
      </c>
      <c r="E340" s="161">
        <v>41</v>
      </c>
      <c r="F340" s="162">
        <v>0</v>
      </c>
      <c r="G340" s="163">
        <v>0</v>
      </c>
      <c r="H340" s="163">
        <v>0</v>
      </c>
      <c r="I340" s="163">
        <v>80.283940000000001</v>
      </c>
      <c r="J340" s="163">
        <v>0</v>
      </c>
      <c r="K340" s="163">
        <v>80.283940000000001</v>
      </c>
      <c r="L340" s="163">
        <v>804.28962000000001</v>
      </c>
      <c r="M340" s="163">
        <v>0</v>
      </c>
      <c r="N340" s="163">
        <v>804.28962000000001</v>
      </c>
      <c r="O340" s="163">
        <v>884.57356000000004</v>
      </c>
      <c r="P340" s="163">
        <v>5288.1726600000002</v>
      </c>
      <c r="Q340" s="163">
        <v>0</v>
      </c>
      <c r="R340" s="164">
        <v>5288.1726600000002</v>
      </c>
      <c r="S340" s="7"/>
      <c r="T340" s="7"/>
      <c r="U340" s="7"/>
      <c r="V340" s="7"/>
      <c r="W340" s="7"/>
      <c r="X340" s="7"/>
      <c r="Y340" s="7"/>
      <c r="Z340" s="7"/>
      <c r="AA340" s="7"/>
      <c r="AB340" s="7"/>
    </row>
    <row r="341" spans="1:28" ht="13.2">
      <c r="A341" s="165"/>
      <c r="B341" s="165"/>
      <c r="C341" s="161" t="s">
        <v>126</v>
      </c>
      <c r="D341" s="161" t="s">
        <v>127</v>
      </c>
      <c r="E341" s="161">
        <v>31</v>
      </c>
      <c r="F341" s="162">
        <v>0</v>
      </c>
      <c r="G341" s="163">
        <v>0</v>
      </c>
      <c r="H341" s="163">
        <v>0</v>
      </c>
      <c r="I341" s="163">
        <v>0</v>
      </c>
      <c r="J341" s="163">
        <v>0</v>
      </c>
      <c r="K341" s="163">
        <v>0</v>
      </c>
      <c r="L341" s="163">
        <v>0</v>
      </c>
      <c r="M341" s="163">
        <v>0</v>
      </c>
      <c r="N341" s="163">
        <v>0</v>
      </c>
      <c r="O341" s="163">
        <v>0</v>
      </c>
      <c r="P341" s="163">
        <v>1179.6488999999999</v>
      </c>
      <c r="Q341" s="163">
        <v>0</v>
      </c>
      <c r="R341" s="164">
        <v>1179.6488999999999</v>
      </c>
      <c r="S341" s="7"/>
      <c r="T341" s="7"/>
      <c r="U341" s="7"/>
      <c r="V341" s="7"/>
      <c r="W341" s="7"/>
      <c r="X341" s="7"/>
      <c r="Y341" s="7"/>
      <c r="Z341" s="7"/>
      <c r="AA341" s="7"/>
      <c r="AB341" s="7"/>
    </row>
    <row r="342" spans="1:28" ht="13.2">
      <c r="A342" s="165"/>
      <c r="B342" s="161" t="s">
        <v>6</v>
      </c>
      <c r="C342" s="161" t="s">
        <v>128</v>
      </c>
      <c r="D342" s="161" t="s">
        <v>6</v>
      </c>
      <c r="E342" s="161">
        <v>3</v>
      </c>
      <c r="F342" s="162">
        <v>0</v>
      </c>
      <c r="G342" s="163">
        <v>0</v>
      </c>
      <c r="H342" s="163">
        <v>0</v>
      </c>
      <c r="I342" s="163">
        <v>143.47754999999998</v>
      </c>
      <c r="J342" s="163">
        <v>0</v>
      </c>
      <c r="K342" s="163">
        <v>143.47754999999998</v>
      </c>
      <c r="L342" s="163">
        <v>3703.78854</v>
      </c>
      <c r="M342" s="163">
        <v>0</v>
      </c>
      <c r="N342" s="163">
        <v>3703.78854</v>
      </c>
      <c r="O342" s="163">
        <v>3847.2660900000001</v>
      </c>
      <c r="P342" s="163">
        <v>7853.0470400000004</v>
      </c>
      <c r="Q342" s="163">
        <v>0</v>
      </c>
      <c r="R342" s="164">
        <v>7853.0470400000004</v>
      </c>
      <c r="S342" s="7"/>
      <c r="T342" s="7"/>
      <c r="U342" s="7"/>
      <c r="V342" s="7"/>
      <c r="W342" s="7"/>
      <c r="X342" s="7"/>
      <c r="Y342" s="7"/>
      <c r="Z342" s="7"/>
      <c r="AA342" s="7"/>
      <c r="AB342" s="7"/>
    </row>
    <row r="343" spans="1:28" ht="13.2">
      <c r="A343" s="165"/>
      <c r="B343" s="165"/>
      <c r="C343" s="161" t="s">
        <v>246</v>
      </c>
      <c r="D343" s="161" t="s">
        <v>246</v>
      </c>
      <c r="E343" s="161">
        <v>39</v>
      </c>
      <c r="F343" s="162">
        <v>0</v>
      </c>
      <c r="G343" s="163">
        <v>0</v>
      </c>
      <c r="H343" s="163">
        <v>0</v>
      </c>
      <c r="I343" s="163">
        <v>125.73410000000001</v>
      </c>
      <c r="J343" s="163">
        <v>0</v>
      </c>
      <c r="K343" s="163">
        <v>125.73410000000001</v>
      </c>
      <c r="L343" s="163">
        <v>311.65814</v>
      </c>
      <c r="M343" s="163">
        <v>0</v>
      </c>
      <c r="N343" s="163">
        <v>311.65814</v>
      </c>
      <c r="O343" s="163">
        <v>437.39224000000002</v>
      </c>
      <c r="P343" s="163">
        <v>4951.4014000000006</v>
      </c>
      <c r="Q343" s="163">
        <v>0</v>
      </c>
      <c r="R343" s="164">
        <v>4951.4014000000006</v>
      </c>
      <c r="S343" s="7"/>
      <c r="T343" s="7"/>
      <c r="U343" s="7"/>
      <c r="V343" s="7"/>
      <c r="W343" s="7"/>
      <c r="X343" s="7"/>
      <c r="Y343" s="7"/>
      <c r="Z343" s="7"/>
      <c r="AA343" s="7"/>
      <c r="AB343" s="7"/>
    </row>
    <row r="344" spans="1:28" ht="13.2">
      <c r="A344" s="165"/>
      <c r="B344" s="165"/>
      <c r="C344" s="161" t="s">
        <v>291</v>
      </c>
      <c r="D344" s="161" t="s">
        <v>292</v>
      </c>
      <c r="E344" s="161">
        <v>50</v>
      </c>
      <c r="F344" s="162">
        <v>0</v>
      </c>
      <c r="G344" s="163">
        <v>0</v>
      </c>
      <c r="H344" s="163">
        <v>0</v>
      </c>
      <c r="I344" s="163">
        <v>211.70151000000001</v>
      </c>
      <c r="J344" s="163">
        <v>0</v>
      </c>
      <c r="K344" s="163">
        <v>211.70151000000001</v>
      </c>
      <c r="L344" s="163">
        <v>54.572029999999998</v>
      </c>
      <c r="M344" s="163">
        <v>0</v>
      </c>
      <c r="N344" s="163">
        <v>54.572029999999998</v>
      </c>
      <c r="O344" s="163">
        <v>266.27353999999997</v>
      </c>
      <c r="P344" s="163">
        <v>7965.8805899999998</v>
      </c>
      <c r="Q344" s="163">
        <v>0</v>
      </c>
      <c r="R344" s="164">
        <v>7965.8805899999998</v>
      </c>
      <c r="S344" s="7"/>
      <c r="T344" s="7"/>
      <c r="U344" s="7"/>
      <c r="V344" s="7"/>
      <c r="W344" s="7"/>
      <c r="X344" s="7"/>
      <c r="Y344" s="7"/>
      <c r="Z344" s="7"/>
      <c r="AA344" s="7"/>
      <c r="AB344" s="7"/>
    </row>
    <row r="345" spans="1:28" ht="13.2">
      <c r="A345" s="165"/>
      <c r="B345" s="165"/>
      <c r="C345" s="165"/>
      <c r="D345" s="161" t="s">
        <v>139</v>
      </c>
      <c r="E345" s="161">
        <v>18</v>
      </c>
      <c r="F345" s="162">
        <v>0</v>
      </c>
      <c r="G345" s="163">
        <v>0</v>
      </c>
      <c r="H345" s="163">
        <v>0</v>
      </c>
      <c r="I345" s="163">
        <v>0</v>
      </c>
      <c r="J345" s="163">
        <v>0</v>
      </c>
      <c r="K345" s="163">
        <v>0</v>
      </c>
      <c r="L345" s="163">
        <v>0</v>
      </c>
      <c r="M345" s="163">
        <v>0</v>
      </c>
      <c r="N345" s="163">
        <v>0</v>
      </c>
      <c r="O345" s="163">
        <v>0</v>
      </c>
      <c r="P345" s="163">
        <v>944.51959999999997</v>
      </c>
      <c r="Q345" s="163">
        <v>0</v>
      </c>
      <c r="R345" s="164">
        <v>944.51959999999997</v>
      </c>
      <c r="S345" s="7"/>
      <c r="T345" s="7"/>
      <c r="U345" s="7"/>
      <c r="V345" s="7"/>
      <c r="W345" s="7"/>
      <c r="X345" s="7"/>
      <c r="Y345" s="7"/>
      <c r="Z345" s="7"/>
      <c r="AA345" s="7"/>
      <c r="AB345" s="7"/>
    </row>
    <row r="346" spans="1:28" ht="13.2">
      <c r="A346" s="165"/>
      <c r="B346" s="165"/>
      <c r="C346" s="161" t="s">
        <v>293</v>
      </c>
      <c r="D346" s="161" t="s">
        <v>294</v>
      </c>
      <c r="E346" s="161">
        <v>38</v>
      </c>
      <c r="F346" s="162">
        <v>0</v>
      </c>
      <c r="G346" s="163">
        <v>0</v>
      </c>
      <c r="H346" s="163">
        <v>0</v>
      </c>
      <c r="I346" s="163">
        <v>485.93369999999999</v>
      </c>
      <c r="J346" s="163">
        <v>0</v>
      </c>
      <c r="K346" s="163">
        <v>485.93369999999999</v>
      </c>
      <c r="L346" s="163">
        <v>2492.2129100000002</v>
      </c>
      <c r="M346" s="163">
        <v>84.374510000000001</v>
      </c>
      <c r="N346" s="163">
        <v>2576.5874199999998</v>
      </c>
      <c r="O346" s="163">
        <v>3062.5211200000003</v>
      </c>
      <c r="P346" s="163">
        <v>8741.5853399999996</v>
      </c>
      <c r="Q346" s="163">
        <v>0</v>
      </c>
      <c r="R346" s="164">
        <v>8741.5853399999996</v>
      </c>
      <c r="S346" s="7"/>
      <c r="T346" s="7"/>
      <c r="U346" s="7"/>
      <c r="V346" s="7"/>
      <c r="W346" s="7"/>
      <c r="X346" s="7"/>
      <c r="Y346" s="7"/>
      <c r="Z346" s="7"/>
      <c r="AA346" s="7"/>
      <c r="AB346" s="7"/>
    </row>
    <row r="347" spans="1:28" ht="13.2">
      <c r="A347" s="165"/>
      <c r="B347" s="165"/>
      <c r="C347" s="161" t="s">
        <v>295</v>
      </c>
      <c r="D347" s="161" t="s">
        <v>296</v>
      </c>
      <c r="E347" s="161">
        <v>49</v>
      </c>
      <c r="F347" s="162">
        <v>0</v>
      </c>
      <c r="G347" s="163">
        <v>0</v>
      </c>
      <c r="H347" s="163">
        <v>0</v>
      </c>
      <c r="I347" s="163">
        <v>0</v>
      </c>
      <c r="J347" s="163">
        <v>0</v>
      </c>
      <c r="K347" s="163">
        <v>0</v>
      </c>
      <c r="L347" s="163">
        <v>0</v>
      </c>
      <c r="M347" s="163">
        <v>0</v>
      </c>
      <c r="N347" s="163">
        <v>0</v>
      </c>
      <c r="O347" s="163">
        <v>0</v>
      </c>
      <c r="P347" s="163">
        <v>1171.4890700000001</v>
      </c>
      <c r="Q347" s="163">
        <v>0</v>
      </c>
      <c r="R347" s="164">
        <v>1171.4890700000001</v>
      </c>
      <c r="S347" s="7"/>
      <c r="T347" s="7"/>
      <c r="U347" s="7"/>
      <c r="V347" s="7"/>
      <c r="W347" s="7"/>
      <c r="X347" s="7"/>
      <c r="Y347" s="7"/>
      <c r="Z347" s="7"/>
      <c r="AA347" s="7"/>
      <c r="AB347" s="7"/>
    </row>
    <row r="348" spans="1:28" ht="13.2">
      <c r="A348" s="165"/>
      <c r="B348" s="161" t="s">
        <v>8</v>
      </c>
      <c r="C348" s="161" t="s">
        <v>140</v>
      </c>
      <c r="D348" s="161" t="s">
        <v>297</v>
      </c>
      <c r="E348" s="161">
        <v>11</v>
      </c>
      <c r="F348" s="162">
        <v>0</v>
      </c>
      <c r="G348" s="163">
        <v>0</v>
      </c>
      <c r="H348" s="163">
        <v>0</v>
      </c>
      <c r="I348" s="163">
        <v>713.16663000000005</v>
      </c>
      <c r="J348" s="163">
        <v>0</v>
      </c>
      <c r="K348" s="163">
        <v>713.16663000000005</v>
      </c>
      <c r="L348" s="163">
        <v>26822.56897</v>
      </c>
      <c r="M348" s="163">
        <v>0</v>
      </c>
      <c r="N348" s="163">
        <v>26822.56897</v>
      </c>
      <c r="O348" s="163">
        <v>27535.7356</v>
      </c>
      <c r="P348" s="163">
        <v>13917.33438</v>
      </c>
      <c r="Q348" s="163">
        <v>0</v>
      </c>
      <c r="R348" s="164">
        <v>13917.33438</v>
      </c>
      <c r="S348" s="7"/>
      <c r="T348" s="7"/>
      <c r="U348" s="7"/>
      <c r="V348" s="7"/>
      <c r="W348" s="7"/>
      <c r="X348" s="7"/>
      <c r="Y348" s="7"/>
      <c r="Z348" s="7"/>
      <c r="AA348" s="7"/>
      <c r="AB348" s="7"/>
    </row>
    <row r="349" spans="1:28" ht="13.2">
      <c r="A349" s="165"/>
      <c r="B349" s="161" t="s">
        <v>9</v>
      </c>
      <c r="C349" s="161" t="s">
        <v>247</v>
      </c>
      <c r="D349" s="161" t="s">
        <v>298</v>
      </c>
      <c r="E349" s="161">
        <v>59</v>
      </c>
      <c r="F349" s="162">
        <v>0</v>
      </c>
      <c r="G349" s="163">
        <v>0</v>
      </c>
      <c r="H349" s="163">
        <v>0</v>
      </c>
      <c r="I349" s="163">
        <v>204.92815999999999</v>
      </c>
      <c r="J349" s="163">
        <v>0</v>
      </c>
      <c r="K349" s="163">
        <v>204.92815999999999</v>
      </c>
      <c r="L349" s="163">
        <v>58.66142</v>
      </c>
      <c r="M349" s="163">
        <v>0</v>
      </c>
      <c r="N349" s="163">
        <v>58.66142</v>
      </c>
      <c r="O349" s="163">
        <v>263.58958000000001</v>
      </c>
      <c r="P349" s="163">
        <v>13201.10959</v>
      </c>
      <c r="Q349" s="163">
        <v>0</v>
      </c>
      <c r="R349" s="164">
        <v>13201.10959</v>
      </c>
      <c r="S349" s="7"/>
      <c r="T349" s="7"/>
      <c r="U349" s="7"/>
      <c r="V349" s="7"/>
      <c r="W349" s="7"/>
      <c r="X349" s="7"/>
      <c r="Y349" s="7"/>
      <c r="Z349" s="7"/>
      <c r="AA349" s="7"/>
      <c r="AB349" s="7"/>
    </row>
    <row r="350" spans="1:28" ht="13.2">
      <c r="A350" s="165"/>
      <c r="B350" s="161" t="s">
        <v>10</v>
      </c>
      <c r="C350" s="161" t="s">
        <v>299</v>
      </c>
      <c r="D350" s="161" t="s">
        <v>300</v>
      </c>
      <c r="E350" s="161">
        <v>55</v>
      </c>
      <c r="F350" s="162">
        <v>0</v>
      </c>
      <c r="G350" s="163">
        <v>0</v>
      </c>
      <c r="H350" s="163">
        <v>0</v>
      </c>
      <c r="I350" s="163">
        <v>0</v>
      </c>
      <c r="J350" s="163">
        <v>0</v>
      </c>
      <c r="K350" s="163">
        <v>0</v>
      </c>
      <c r="L350" s="163">
        <v>0</v>
      </c>
      <c r="M350" s="163">
        <v>0</v>
      </c>
      <c r="N350" s="163">
        <v>0</v>
      </c>
      <c r="O350" s="163">
        <v>0</v>
      </c>
      <c r="P350" s="163">
        <v>896.50241000000005</v>
      </c>
      <c r="Q350" s="163">
        <v>0</v>
      </c>
      <c r="R350" s="164">
        <v>896.50241000000005</v>
      </c>
      <c r="S350" s="7"/>
      <c r="T350" s="7"/>
      <c r="U350" s="7"/>
      <c r="V350" s="7"/>
      <c r="W350" s="7"/>
      <c r="X350" s="7"/>
      <c r="Y350" s="7"/>
      <c r="Z350" s="7"/>
      <c r="AA350" s="7"/>
      <c r="AB350" s="7"/>
    </row>
    <row r="351" spans="1:28" ht="13.2">
      <c r="A351" s="165"/>
      <c r="B351" s="165"/>
      <c r="C351" s="161" t="s">
        <v>10</v>
      </c>
      <c r="D351" s="161" t="s">
        <v>10</v>
      </c>
      <c r="E351" s="161">
        <v>40</v>
      </c>
      <c r="F351" s="162">
        <v>0</v>
      </c>
      <c r="G351" s="163">
        <v>0</v>
      </c>
      <c r="H351" s="163">
        <v>0</v>
      </c>
      <c r="I351" s="163">
        <v>171.47029999999998</v>
      </c>
      <c r="J351" s="163">
        <v>0</v>
      </c>
      <c r="K351" s="163">
        <v>171.47029999999998</v>
      </c>
      <c r="L351" s="163">
        <v>2399.1059599999999</v>
      </c>
      <c r="M351" s="163">
        <v>0</v>
      </c>
      <c r="N351" s="163">
        <v>2399.1059599999999</v>
      </c>
      <c r="O351" s="163">
        <v>2570.5762599999998</v>
      </c>
      <c r="P351" s="163">
        <v>3721.3749299999999</v>
      </c>
      <c r="Q351" s="163">
        <v>0</v>
      </c>
      <c r="R351" s="164">
        <v>3721.3749299999999</v>
      </c>
      <c r="S351" s="7"/>
      <c r="T351" s="7"/>
      <c r="U351" s="7"/>
      <c r="V351" s="7"/>
      <c r="W351" s="7"/>
      <c r="X351" s="7"/>
      <c r="Y351" s="7"/>
      <c r="Z351" s="7"/>
      <c r="AA351" s="7"/>
      <c r="AB351" s="7"/>
    </row>
    <row r="352" spans="1:28" ht="13.2">
      <c r="A352" s="165"/>
      <c r="B352" s="161" t="s">
        <v>154</v>
      </c>
      <c r="C352" s="161" t="s">
        <v>154</v>
      </c>
      <c r="D352" s="161" t="s">
        <v>154</v>
      </c>
      <c r="E352" s="161">
        <v>30</v>
      </c>
      <c r="F352" s="162">
        <v>0</v>
      </c>
      <c r="G352" s="163">
        <v>0</v>
      </c>
      <c r="H352" s="163">
        <v>0</v>
      </c>
      <c r="I352" s="163">
        <v>314.60836999999998</v>
      </c>
      <c r="J352" s="163">
        <v>0</v>
      </c>
      <c r="K352" s="163">
        <v>314.60836999999998</v>
      </c>
      <c r="L352" s="163">
        <v>1586.4512500000001</v>
      </c>
      <c r="M352" s="163">
        <v>0</v>
      </c>
      <c r="N352" s="163">
        <v>1586.4512500000001</v>
      </c>
      <c r="O352" s="163">
        <v>1901.0596200000002</v>
      </c>
      <c r="P352" s="163">
        <v>14413.94758</v>
      </c>
      <c r="Q352" s="163">
        <v>0</v>
      </c>
      <c r="R352" s="164">
        <v>14413.94758</v>
      </c>
      <c r="S352" s="7"/>
      <c r="T352" s="7"/>
      <c r="U352" s="7"/>
      <c r="V352" s="7"/>
      <c r="W352" s="7"/>
      <c r="X352" s="7"/>
      <c r="Y352" s="7"/>
      <c r="Z352" s="7"/>
      <c r="AA352" s="7"/>
      <c r="AB352" s="7"/>
    </row>
    <row r="353" spans="1:28" ht="13.2">
      <c r="A353" s="165"/>
      <c r="B353" s="165"/>
      <c r="C353" s="161" t="s">
        <v>155</v>
      </c>
      <c r="D353" s="161" t="s">
        <v>156</v>
      </c>
      <c r="E353" s="161">
        <v>46</v>
      </c>
      <c r="F353" s="162">
        <v>0</v>
      </c>
      <c r="G353" s="163">
        <v>0</v>
      </c>
      <c r="H353" s="163">
        <v>0</v>
      </c>
      <c r="I353" s="163">
        <v>137.69636</v>
      </c>
      <c r="J353" s="163">
        <v>0</v>
      </c>
      <c r="K353" s="163">
        <v>137.69636</v>
      </c>
      <c r="L353" s="163">
        <v>651.51026999999999</v>
      </c>
      <c r="M353" s="163">
        <v>0</v>
      </c>
      <c r="N353" s="163">
        <v>651.51026999999999</v>
      </c>
      <c r="O353" s="163">
        <v>789.20663000000002</v>
      </c>
      <c r="P353" s="163">
        <v>14035.346619999998</v>
      </c>
      <c r="Q353" s="163">
        <v>0</v>
      </c>
      <c r="R353" s="164">
        <v>14035.346619999998</v>
      </c>
      <c r="S353" s="7"/>
      <c r="T353" s="7"/>
      <c r="U353" s="7"/>
      <c r="V353" s="7"/>
      <c r="W353" s="7"/>
      <c r="X353" s="7"/>
      <c r="Y353" s="7"/>
      <c r="Z353" s="7"/>
      <c r="AA353" s="7"/>
      <c r="AB353" s="7"/>
    </row>
    <row r="354" spans="1:28" ht="13.2">
      <c r="A354" s="165"/>
      <c r="B354" s="161" t="s">
        <v>12</v>
      </c>
      <c r="C354" s="161" t="s">
        <v>12</v>
      </c>
      <c r="D354" s="161" t="s">
        <v>12</v>
      </c>
      <c r="E354" s="161">
        <v>64</v>
      </c>
      <c r="F354" s="162">
        <v>0</v>
      </c>
      <c r="G354" s="163">
        <v>0</v>
      </c>
      <c r="H354" s="163">
        <v>0</v>
      </c>
      <c r="I354" s="163">
        <v>24.144599999999997</v>
      </c>
      <c r="J354" s="163">
        <v>0</v>
      </c>
      <c r="K354" s="163">
        <v>24.144599999999997</v>
      </c>
      <c r="L354" s="163">
        <v>1438.97147</v>
      </c>
      <c r="M354" s="163">
        <v>0</v>
      </c>
      <c r="N354" s="163">
        <v>1438.97147</v>
      </c>
      <c r="O354" s="163">
        <v>1463.11607</v>
      </c>
      <c r="P354" s="163">
        <v>2154.1325000000002</v>
      </c>
      <c r="Q354" s="163">
        <v>0</v>
      </c>
      <c r="R354" s="164">
        <v>2154.1325000000002</v>
      </c>
      <c r="S354" s="7"/>
      <c r="T354" s="7"/>
      <c r="U354" s="7"/>
      <c r="V354" s="7"/>
      <c r="W354" s="7"/>
      <c r="X354" s="7"/>
      <c r="Y354" s="7"/>
      <c r="Z354" s="7"/>
      <c r="AA354" s="7"/>
      <c r="AB354" s="7"/>
    </row>
    <row r="355" spans="1:28" ht="13.2">
      <c r="A355" s="165"/>
      <c r="B355" s="161" t="s">
        <v>159</v>
      </c>
      <c r="C355" s="161" t="s">
        <v>160</v>
      </c>
      <c r="D355" s="161" t="s">
        <v>160</v>
      </c>
      <c r="E355" s="161">
        <v>54</v>
      </c>
      <c r="F355" s="162">
        <v>0</v>
      </c>
      <c r="G355" s="163">
        <v>0</v>
      </c>
      <c r="H355" s="163">
        <v>0</v>
      </c>
      <c r="I355" s="163">
        <v>15.583030000000001</v>
      </c>
      <c r="J355" s="163">
        <v>0</v>
      </c>
      <c r="K355" s="163">
        <v>15.583030000000001</v>
      </c>
      <c r="L355" s="163">
        <v>392.47007000000002</v>
      </c>
      <c r="M355" s="163">
        <v>0.21634999999999999</v>
      </c>
      <c r="N355" s="163">
        <v>392.68642</v>
      </c>
      <c r="O355" s="163">
        <v>408.26945000000001</v>
      </c>
      <c r="P355" s="163">
        <v>4316.5646500000003</v>
      </c>
      <c r="Q355" s="163">
        <v>0</v>
      </c>
      <c r="R355" s="164">
        <v>4316.5646500000003</v>
      </c>
      <c r="S355" s="7"/>
      <c r="T355" s="7"/>
      <c r="U355" s="7"/>
      <c r="V355" s="7"/>
      <c r="W355" s="7"/>
      <c r="X355" s="7"/>
      <c r="Y355" s="7"/>
      <c r="Z355" s="7"/>
      <c r="AA355" s="7"/>
      <c r="AB355" s="7"/>
    </row>
    <row r="356" spans="1:28" ht="13.2">
      <c r="A356" s="165"/>
      <c r="B356" s="165"/>
      <c r="C356" s="165"/>
      <c r="D356" s="161" t="s">
        <v>161</v>
      </c>
      <c r="E356" s="161">
        <v>37</v>
      </c>
      <c r="F356" s="162">
        <v>0</v>
      </c>
      <c r="G356" s="163">
        <v>0</v>
      </c>
      <c r="H356" s="163">
        <v>0</v>
      </c>
      <c r="I356" s="163">
        <v>116.10236999999999</v>
      </c>
      <c r="J356" s="163">
        <v>4.0430000000000001E-2</v>
      </c>
      <c r="K356" s="163">
        <v>116.14280000000001</v>
      </c>
      <c r="L356" s="163">
        <v>410.87918999999999</v>
      </c>
      <c r="M356" s="163">
        <v>0</v>
      </c>
      <c r="N356" s="163">
        <v>410.87918999999999</v>
      </c>
      <c r="O356" s="163">
        <v>527.02198999999996</v>
      </c>
      <c r="P356" s="163">
        <v>8851.063689999999</v>
      </c>
      <c r="Q356" s="163">
        <v>0</v>
      </c>
      <c r="R356" s="164">
        <v>8851.063689999999</v>
      </c>
      <c r="S356" s="7"/>
      <c r="T356" s="7"/>
      <c r="U356" s="7"/>
      <c r="V356" s="7"/>
      <c r="W356" s="7"/>
      <c r="X356" s="7"/>
      <c r="Y356" s="7"/>
      <c r="Z356" s="7"/>
      <c r="AA356" s="7"/>
      <c r="AB356" s="7"/>
    </row>
    <row r="357" spans="1:28" ht="13.2">
      <c r="A357" s="165"/>
      <c r="B357" s="165"/>
      <c r="C357" s="161" t="s">
        <v>165</v>
      </c>
      <c r="D357" s="161" t="s">
        <v>279</v>
      </c>
      <c r="E357" s="161">
        <v>27</v>
      </c>
      <c r="F357" s="162">
        <v>0</v>
      </c>
      <c r="G357" s="163">
        <v>0</v>
      </c>
      <c r="H357" s="163">
        <v>0</v>
      </c>
      <c r="I357" s="163">
        <v>104.13755999999999</v>
      </c>
      <c r="J357" s="163">
        <v>3.8085100000000001</v>
      </c>
      <c r="K357" s="163">
        <v>107.94607000000001</v>
      </c>
      <c r="L357" s="163">
        <v>6814.8900899999999</v>
      </c>
      <c r="M357" s="163">
        <v>7.02616</v>
      </c>
      <c r="N357" s="163">
        <v>6821.9162500000002</v>
      </c>
      <c r="O357" s="163">
        <v>6929.8623200000002</v>
      </c>
      <c r="P357" s="163">
        <v>7208.3358899999994</v>
      </c>
      <c r="Q357" s="163">
        <v>0</v>
      </c>
      <c r="R357" s="164">
        <v>7208.3358899999994</v>
      </c>
      <c r="S357" s="7"/>
      <c r="T357" s="7"/>
      <c r="U357" s="7"/>
      <c r="V357" s="7"/>
      <c r="W357" s="7"/>
      <c r="X357" s="7"/>
      <c r="Y357" s="7"/>
      <c r="Z357" s="7"/>
      <c r="AA357" s="7"/>
      <c r="AB357" s="7"/>
    </row>
    <row r="358" spans="1:28" ht="13.2">
      <c r="A358" s="165"/>
      <c r="B358" s="165"/>
      <c r="C358" s="161" t="s">
        <v>168</v>
      </c>
      <c r="D358" s="161" t="s">
        <v>301</v>
      </c>
      <c r="E358" s="161">
        <v>56</v>
      </c>
      <c r="F358" s="162">
        <v>0</v>
      </c>
      <c r="G358" s="163">
        <v>0</v>
      </c>
      <c r="H358" s="163">
        <v>0</v>
      </c>
      <c r="I358" s="163">
        <v>79.05068</v>
      </c>
      <c r="J358" s="163">
        <v>0</v>
      </c>
      <c r="K358" s="163">
        <v>79.05068</v>
      </c>
      <c r="L358" s="163">
        <v>40.252679999999998</v>
      </c>
      <c r="M358" s="163">
        <v>0</v>
      </c>
      <c r="N358" s="163">
        <v>40.252679999999998</v>
      </c>
      <c r="O358" s="163">
        <v>119.30336</v>
      </c>
      <c r="P358" s="163">
        <v>5733.6994000000004</v>
      </c>
      <c r="Q358" s="163">
        <v>0</v>
      </c>
      <c r="R358" s="164">
        <v>5733.6994000000004</v>
      </c>
      <c r="S358" s="7"/>
      <c r="T358" s="7"/>
      <c r="U358" s="7"/>
      <c r="V358" s="7"/>
      <c r="W358" s="7"/>
      <c r="X358" s="7"/>
      <c r="Y358" s="7"/>
      <c r="Z358" s="7"/>
      <c r="AA358" s="7"/>
      <c r="AB358" s="7"/>
    </row>
    <row r="359" spans="1:28" ht="13.2">
      <c r="A359" s="165"/>
      <c r="B359" s="161" t="s">
        <v>14</v>
      </c>
      <c r="C359" s="161" t="s">
        <v>173</v>
      </c>
      <c r="D359" s="161" t="s">
        <v>174</v>
      </c>
      <c r="E359" s="161">
        <v>33</v>
      </c>
      <c r="F359" s="162">
        <v>0</v>
      </c>
      <c r="G359" s="163">
        <v>0</v>
      </c>
      <c r="H359" s="163">
        <v>0</v>
      </c>
      <c r="I359" s="163">
        <v>0</v>
      </c>
      <c r="J359" s="163">
        <v>0</v>
      </c>
      <c r="K359" s="163">
        <v>0</v>
      </c>
      <c r="L359" s="163">
        <v>0</v>
      </c>
      <c r="M359" s="163">
        <v>0</v>
      </c>
      <c r="N359" s="163">
        <v>0</v>
      </c>
      <c r="O359" s="163">
        <v>0</v>
      </c>
      <c r="P359" s="163">
        <v>2744.4431400000003</v>
      </c>
      <c r="Q359" s="163">
        <v>0</v>
      </c>
      <c r="R359" s="164">
        <v>2744.4431400000003</v>
      </c>
      <c r="S359" s="7"/>
      <c r="T359" s="7"/>
      <c r="U359" s="7"/>
      <c r="V359" s="7"/>
      <c r="W359" s="7"/>
      <c r="X359" s="7"/>
      <c r="Y359" s="7"/>
      <c r="Z359" s="7"/>
      <c r="AA359" s="7"/>
      <c r="AB359" s="7"/>
    </row>
    <row r="360" spans="1:28" ht="13.2">
      <c r="A360" s="165"/>
      <c r="B360" s="165"/>
      <c r="C360" s="161" t="s">
        <v>177</v>
      </c>
      <c r="D360" s="161" t="s">
        <v>178</v>
      </c>
      <c r="E360" s="161">
        <v>63</v>
      </c>
      <c r="F360" s="162">
        <v>0</v>
      </c>
      <c r="G360" s="163">
        <v>0</v>
      </c>
      <c r="H360" s="163">
        <v>0</v>
      </c>
      <c r="I360" s="163">
        <v>3.4179499999999998</v>
      </c>
      <c r="J360" s="163">
        <v>0</v>
      </c>
      <c r="K360" s="163">
        <v>3.4179499999999998</v>
      </c>
      <c r="L360" s="163">
        <v>35.078040000000001</v>
      </c>
      <c r="M360" s="163">
        <v>0</v>
      </c>
      <c r="N360" s="163">
        <v>35.078040000000001</v>
      </c>
      <c r="O360" s="163">
        <v>38.495989999999999</v>
      </c>
      <c r="P360" s="163">
        <v>8211.5859</v>
      </c>
      <c r="Q360" s="163">
        <v>0</v>
      </c>
      <c r="R360" s="164">
        <v>8211.5859</v>
      </c>
      <c r="S360" s="7"/>
      <c r="T360" s="7"/>
      <c r="U360" s="7"/>
      <c r="V360" s="7"/>
      <c r="W360" s="7"/>
      <c r="X360" s="7"/>
      <c r="Y360" s="7"/>
      <c r="Z360" s="7"/>
      <c r="AA360" s="7"/>
      <c r="AB360" s="7"/>
    </row>
    <row r="361" spans="1:28" ht="13.2">
      <c r="A361" s="165"/>
      <c r="B361" s="165"/>
      <c r="C361" s="161" t="s">
        <v>179</v>
      </c>
      <c r="D361" s="161" t="s">
        <v>179</v>
      </c>
      <c r="E361" s="161">
        <v>26</v>
      </c>
      <c r="F361" s="162">
        <v>0</v>
      </c>
      <c r="G361" s="163">
        <v>0</v>
      </c>
      <c r="H361" s="163">
        <v>0</v>
      </c>
      <c r="I361" s="163">
        <v>141.49054999999998</v>
      </c>
      <c r="J361" s="163">
        <v>0.19234999999999999</v>
      </c>
      <c r="K361" s="163">
        <v>141.68289999999999</v>
      </c>
      <c r="L361" s="163">
        <v>7477.2188699999997</v>
      </c>
      <c r="M361" s="163">
        <v>0</v>
      </c>
      <c r="N361" s="163">
        <v>7477.2188699999997</v>
      </c>
      <c r="O361" s="163">
        <v>7618.9017699999995</v>
      </c>
      <c r="P361" s="163">
        <v>7503.1169</v>
      </c>
      <c r="Q361" s="163">
        <v>0</v>
      </c>
      <c r="R361" s="164">
        <v>7503.1169</v>
      </c>
      <c r="S361" s="7"/>
      <c r="T361" s="7"/>
      <c r="U361" s="7"/>
      <c r="V361" s="7"/>
      <c r="W361" s="7"/>
      <c r="X361" s="7"/>
      <c r="Y361" s="7"/>
      <c r="Z361" s="7"/>
      <c r="AA361" s="7"/>
      <c r="AB361" s="7"/>
    </row>
    <row r="362" spans="1:28" ht="13.2">
      <c r="A362" s="165"/>
      <c r="B362" s="165"/>
      <c r="C362" s="161" t="s">
        <v>182</v>
      </c>
      <c r="D362" s="161" t="s">
        <v>182</v>
      </c>
      <c r="E362" s="161">
        <v>57</v>
      </c>
      <c r="F362" s="162">
        <v>0</v>
      </c>
      <c r="G362" s="163">
        <v>0</v>
      </c>
      <c r="H362" s="163">
        <v>0</v>
      </c>
      <c r="I362" s="163">
        <v>9.2210599999999996</v>
      </c>
      <c r="J362" s="163">
        <v>0</v>
      </c>
      <c r="K362" s="163">
        <v>9.2210599999999996</v>
      </c>
      <c r="L362" s="163">
        <v>6.9000000000000006E-2</v>
      </c>
      <c r="M362" s="163">
        <v>0</v>
      </c>
      <c r="N362" s="163">
        <v>6.9000000000000006E-2</v>
      </c>
      <c r="O362" s="163">
        <v>9.2900599999999987</v>
      </c>
      <c r="P362" s="163">
        <v>5210.0369299999993</v>
      </c>
      <c r="Q362" s="163">
        <v>0</v>
      </c>
      <c r="R362" s="164">
        <v>5210.0369299999993</v>
      </c>
      <c r="S362" s="7"/>
      <c r="T362" s="7"/>
      <c r="U362" s="7"/>
      <c r="V362" s="7"/>
      <c r="W362" s="7"/>
      <c r="X362" s="7"/>
      <c r="Y362" s="7"/>
      <c r="Z362" s="7"/>
      <c r="AA362" s="7"/>
      <c r="AB362" s="7"/>
    </row>
    <row r="363" spans="1:28" ht="13.2">
      <c r="A363" s="165"/>
      <c r="B363" s="161" t="s">
        <v>16</v>
      </c>
      <c r="C363" s="161" t="s">
        <v>16</v>
      </c>
      <c r="D363" s="161" t="s">
        <v>194</v>
      </c>
      <c r="E363" s="161">
        <v>15</v>
      </c>
      <c r="F363" s="162">
        <v>0</v>
      </c>
      <c r="G363" s="163">
        <v>0</v>
      </c>
      <c r="H363" s="163">
        <v>0</v>
      </c>
      <c r="I363" s="163">
        <v>598.38245999999992</v>
      </c>
      <c r="J363" s="163">
        <v>23.874200000000002</v>
      </c>
      <c r="K363" s="163">
        <v>622.25666000000001</v>
      </c>
      <c r="L363" s="163">
        <v>7704.0016900000001</v>
      </c>
      <c r="M363" s="163">
        <v>3.6020000000000003E-2</v>
      </c>
      <c r="N363" s="163">
        <v>7704.0377099999996</v>
      </c>
      <c r="O363" s="163">
        <v>8326.2943699999996</v>
      </c>
      <c r="P363" s="163">
        <v>16676.462</v>
      </c>
      <c r="Q363" s="163">
        <v>0</v>
      </c>
      <c r="R363" s="164">
        <v>16676.462</v>
      </c>
      <c r="S363" s="7"/>
      <c r="T363" s="7"/>
      <c r="U363" s="7"/>
      <c r="V363" s="7"/>
      <c r="W363" s="7"/>
      <c r="X363" s="7"/>
      <c r="Y363" s="7"/>
      <c r="Z363" s="7"/>
      <c r="AA363" s="7"/>
      <c r="AB363" s="7"/>
    </row>
    <row r="364" spans="1:28" ht="13.2">
      <c r="A364" s="165"/>
      <c r="B364" s="165"/>
      <c r="C364" s="165"/>
      <c r="D364" s="165"/>
      <c r="E364" s="167">
        <v>24</v>
      </c>
      <c r="F364" s="168">
        <v>0</v>
      </c>
      <c r="G364" s="119">
        <v>0</v>
      </c>
      <c r="H364" s="119">
        <v>0</v>
      </c>
      <c r="I364" s="119">
        <v>498.9194</v>
      </c>
      <c r="J364" s="119">
        <v>5.2583400000000005</v>
      </c>
      <c r="K364" s="119">
        <v>504.17773999999997</v>
      </c>
      <c r="L364" s="119">
        <v>8513.7354900000009</v>
      </c>
      <c r="M364" s="119">
        <v>31.701799999999999</v>
      </c>
      <c r="N364" s="119">
        <v>8545.4372899999998</v>
      </c>
      <c r="O364" s="119">
        <v>9049.615029999999</v>
      </c>
      <c r="P364" s="119">
        <v>19218.232540000001</v>
      </c>
      <c r="Q364" s="119">
        <v>28.73696</v>
      </c>
      <c r="R364" s="169">
        <v>19246.969499999999</v>
      </c>
      <c r="S364" s="7"/>
      <c r="T364" s="7"/>
      <c r="U364" s="7"/>
      <c r="V364" s="7"/>
      <c r="W364" s="7"/>
      <c r="X364" s="7"/>
      <c r="Y364" s="7"/>
      <c r="Z364" s="7"/>
      <c r="AA364" s="7"/>
      <c r="AB364" s="7"/>
    </row>
    <row r="365" spans="1:28" ht="13.2">
      <c r="A365" s="165"/>
      <c r="B365" s="165"/>
      <c r="C365" s="165"/>
      <c r="D365" s="165"/>
      <c r="E365" s="167">
        <v>52</v>
      </c>
      <c r="F365" s="168">
        <v>0</v>
      </c>
      <c r="G365" s="119">
        <v>0</v>
      </c>
      <c r="H365" s="119">
        <v>0</v>
      </c>
      <c r="I365" s="119">
        <v>226.11367000000001</v>
      </c>
      <c r="J365" s="119">
        <v>3.8403400000000003</v>
      </c>
      <c r="K365" s="119">
        <v>229.95401000000001</v>
      </c>
      <c r="L365" s="119">
        <v>3348.2559500000002</v>
      </c>
      <c r="M365" s="119">
        <v>0</v>
      </c>
      <c r="N365" s="119">
        <v>3348.2559500000002</v>
      </c>
      <c r="O365" s="119">
        <v>3578.2099600000001</v>
      </c>
      <c r="P365" s="119">
        <v>12893.798060000001</v>
      </c>
      <c r="Q365" s="119">
        <v>0</v>
      </c>
      <c r="R365" s="169">
        <v>12893.798060000001</v>
      </c>
      <c r="S365" s="7"/>
      <c r="T365" s="7"/>
      <c r="U365" s="7"/>
      <c r="V365" s="7"/>
      <c r="W365" s="7"/>
      <c r="X365" s="7"/>
      <c r="Y365" s="7"/>
      <c r="Z365" s="7"/>
      <c r="AA365" s="7"/>
      <c r="AB365" s="7"/>
    </row>
    <row r="366" spans="1:28" ht="13.2">
      <c r="A366" s="165"/>
      <c r="B366" s="165"/>
      <c r="C366" s="165"/>
      <c r="D366" s="161" t="s">
        <v>195</v>
      </c>
      <c r="E366" s="161">
        <v>12</v>
      </c>
      <c r="F366" s="162">
        <v>0</v>
      </c>
      <c r="G366" s="163">
        <v>0</v>
      </c>
      <c r="H366" s="163">
        <v>0</v>
      </c>
      <c r="I366" s="163">
        <v>705.18097999999998</v>
      </c>
      <c r="J366" s="163">
        <v>9.1613299999999995</v>
      </c>
      <c r="K366" s="163">
        <v>714.34231000000011</v>
      </c>
      <c r="L366" s="163">
        <v>5048.9580800000003</v>
      </c>
      <c r="M366" s="163">
        <v>0</v>
      </c>
      <c r="N366" s="163">
        <v>5048.9580800000003</v>
      </c>
      <c r="O366" s="163">
        <v>5763.3003899999994</v>
      </c>
      <c r="P366" s="163">
        <v>8477.9646799999991</v>
      </c>
      <c r="Q366" s="163">
        <v>0</v>
      </c>
      <c r="R366" s="164">
        <v>8477.9646799999991</v>
      </c>
      <c r="S366" s="7"/>
      <c r="T366" s="7"/>
      <c r="U366" s="7"/>
      <c r="V366" s="7"/>
      <c r="W366" s="7"/>
      <c r="X366" s="7"/>
      <c r="Y366" s="7"/>
      <c r="Z366" s="7"/>
      <c r="AA366" s="7"/>
      <c r="AB366" s="7"/>
    </row>
    <row r="367" spans="1:28" ht="13.2">
      <c r="A367" s="165"/>
      <c r="B367" s="165"/>
      <c r="C367" s="165"/>
      <c r="D367" s="161" t="s">
        <v>262</v>
      </c>
      <c r="E367" s="161">
        <v>10</v>
      </c>
      <c r="F367" s="162">
        <v>0</v>
      </c>
      <c r="G367" s="163">
        <v>0</v>
      </c>
      <c r="H367" s="163">
        <v>0</v>
      </c>
      <c r="I367" s="163">
        <v>355.85853000000003</v>
      </c>
      <c r="J367" s="163">
        <v>0</v>
      </c>
      <c r="K367" s="163">
        <v>355.85853000000003</v>
      </c>
      <c r="L367" s="163">
        <v>10141.20933</v>
      </c>
      <c r="M367" s="163">
        <v>54.463500000000003</v>
      </c>
      <c r="N367" s="163">
        <v>10195.67283</v>
      </c>
      <c r="O367" s="163">
        <v>10551.531359999999</v>
      </c>
      <c r="P367" s="163">
        <v>9912.2824299999993</v>
      </c>
      <c r="Q367" s="163">
        <v>0</v>
      </c>
      <c r="R367" s="164">
        <v>9912.2824299999993</v>
      </c>
      <c r="S367" s="7"/>
      <c r="T367" s="7"/>
      <c r="U367" s="7"/>
      <c r="V367" s="7"/>
      <c r="W367" s="7"/>
      <c r="X367" s="7"/>
      <c r="Y367" s="7"/>
      <c r="Z367" s="7"/>
      <c r="AA367" s="7"/>
      <c r="AB367" s="7"/>
    </row>
    <row r="368" spans="1:28" ht="13.2">
      <c r="A368" s="165"/>
      <c r="B368" s="165"/>
      <c r="C368" s="165"/>
      <c r="D368" s="161" t="s">
        <v>16</v>
      </c>
      <c r="E368" s="161">
        <v>1</v>
      </c>
      <c r="F368" s="162">
        <v>0</v>
      </c>
      <c r="G368" s="163">
        <v>0</v>
      </c>
      <c r="H368" s="163">
        <v>0</v>
      </c>
      <c r="I368" s="163">
        <v>1261.8334</v>
      </c>
      <c r="J368" s="163">
        <v>4.4872899999999998</v>
      </c>
      <c r="K368" s="163">
        <v>1266.32069</v>
      </c>
      <c r="L368" s="163">
        <v>39891.387659999993</v>
      </c>
      <c r="M368" s="163">
        <v>114.87745</v>
      </c>
      <c r="N368" s="163">
        <v>40006.26511</v>
      </c>
      <c r="O368" s="163">
        <v>41272.585799999993</v>
      </c>
      <c r="P368" s="163">
        <v>5128.4234000000006</v>
      </c>
      <c r="Q368" s="163">
        <v>0</v>
      </c>
      <c r="R368" s="164">
        <v>5128.4234000000006</v>
      </c>
      <c r="S368" s="7"/>
      <c r="T368" s="7"/>
      <c r="U368" s="7"/>
      <c r="V368" s="7"/>
      <c r="W368" s="7"/>
      <c r="X368" s="7"/>
      <c r="Y368" s="7"/>
      <c r="Z368" s="7"/>
      <c r="AA368" s="7"/>
      <c r="AB368" s="7"/>
    </row>
    <row r="369" spans="1:28" ht="13.2">
      <c r="A369" s="165"/>
      <c r="B369" s="165"/>
      <c r="C369" s="165"/>
      <c r="D369" s="161" t="s">
        <v>196</v>
      </c>
      <c r="E369" s="161">
        <v>7</v>
      </c>
      <c r="F369" s="162">
        <v>0</v>
      </c>
      <c r="G369" s="163">
        <v>0</v>
      </c>
      <c r="H369" s="163">
        <v>0</v>
      </c>
      <c r="I369" s="163">
        <v>350.60845</v>
      </c>
      <c r="J369" s="163">
        <v>37.027830000000002</v>
      </c>
      <c r="K369" s="163">
        <v>387.63628000000006</v>
      </c>
      <c r="L369" s="163">
        <v>29097.866309999998</v>
      </c>
      <c r="M369" s="163">
        <v>6.4930300000000001</v>
      </c>
      <c r="N369" s="163">
        <v>29104.359339999999</v>
      </c>
      <c r="O369" s="163">
        <v>29491.995620000002</v>
      </c>
      <c r="P369" s="163">
        <v>17162.214339999999</v>
      </c>
      <c r="Q369" s="163">
        <v>0</v>
      </c>
      <c r="R369" s="164">
        <v>17162.214339999999</v>
      </c>
      <c r="S369" s="7"/>
      <c r="T369" s="7"/>
      <c r="U369" s="7"/>
      <c r="V369" s="7"/>
      <c r="W369" s="7"/>
      <c r="X369" s="7"/>
      <c r="Y369" s="7"/>
      <c r="Z369" s="7"/>
      <c r="AA369" s="7"/>
      <c r="AB369" s="7"/>
    </row>
    <row r="370" spans="1:28" ht="13.2">
      <c r="A370" s="165"/>
      <c r="B370" s="165"/>
      <c r="C370" s="165"/>
      <c r="D370" s="161" t="s">
        <v>264</v>
      </c>
      <c r="E370" s="161">
        <v>13</v>
      </c>
      <c r="F370" s="162">
        <v>0</v>
      </c>
      <c r="G370" s="163">
        <v>0</v>
      </c>
      <c r="H370" s="163">
        <v>0</v>
      </c>
      <c r="I370" s="163">
        <v>390.11725999999999</v>
      </c>
      <c r="J370" s="163">
        <v>7.7060000000000003E-2</v>
      </c>
      <c r="K370" s="163">
        <v>390.19432</v>
      </c>
      <c r="L370" s="163">
        <v>3405.52459</v>
      </c>
      <c r="M370" s="163">
        <v>5.5989700000000004</v>
      </c>
      <c r="N370" s="163">
        <v>3411.12356</v>
      </c>
      <c r="O370" s="163">
        <v>3801.3178800000001</v>
      </c>
      <c r="P370" s="163">
        <v>14116.663140000001</v>
      </c>
      <c r="Q370" s="163">
        <v>32.50703</v>
      </c>
      <c r="R370" s="164">
        <v>14149.170169999999</v>
      </c>
      <c r="S370" s="7"/>
      <c r="T370" s="7"/>
      <c r="U370" s="7"/>
      <c r="V370" s="7"/>
      <c r="W370" s="7"/>
      <c r="X370" s="7"/>
      <c r="Y370" s="7"/>
      <c r="Z370" s="7"/>
      <c r="AA370" s="7"/>
      <c r="AB370" s="7"/>
    </row>
    <row r="371" spans="1:28" ht="13.2">
      <c r="A371" s="165"/>
      <c r="B371" s="165"/>
      <c r="C371" s="165"/>
      <c r="D371" s="161" t="s">
        <v>283</v>
      </c>
      <c r="E371" s="161">
        <v>4</v>
      </c>
      <c r="F371" s="162">
        <v>0</v>
      </c>
      <c r="G371" s="163">
        <v>0</v>
      </c>
      <c r="H371" s="163">
        <v>0</v>
      </c>
      <c r="I371" s="163">
        <v>4409.2790599999998</v>
      </c>
      <c r="J371" s="163">
        <v>299.69822999999997</v>
      </c>
      <c r="K371" s="163">
        <v>4708.9772899999998</v>
      </c>
      <c r="L371" s="163">
        <v>270756.48700999998</v>
      </c>
      <c r="M371" s="163">
        <v>398.50465000000003</v>
      </c>
      <c r="N371" s="163">
        <v>271154.99166</v>
      </c>
      <c r="O371" s="163">
        <v>275863.96895000001</v>
      </c>
      <c r="P371" s="163">
        <v>113818.50863</v>
      </c>
      <c r="Q371" s="163">
        <v>1693.2008500000002</v>
      </c>
      <c r="R371" s="164">
        <v>115511.70948</v>
      </c>
      <c r="S371" s="7"/>
      <c r="T371" s="7"/>
      <c r="U371" s="7"/>
      <c r="V371" s="7"/>
      <c r="W371" s="7"/>
      <c r="X371" s="7"/>
      <c r="Y371" s="7"/>
      <c r="Z371" s="7"/>
      <c r="AA371" s="7"/>
      <c r="AB371" s="7"/>
    </row>
    <row r="372" spans="1:28" ht="13.2">
      <c r="A372" s="165"/>
      <c r="B372" s="165"/>
      <c r="C372" s="165"/>
      <c r="D372" s="161" t="s">
        <v>200</v>
      </c>
      <c r="E372" s="161">
        <v>5</v>
      </c>
      <c r="F372" s="162">
        <v>0</v>
      </c>
      <c r="G372" s="163">
        <v>0</v>
      </c>
      <c r="H372" s="163">
        <v>0</v>
      </c>
      <c r="I372" s="163">
        <v>237.00066000000001</v>
      </c>
      <c r="J372" s="163">
        <v>4.267E-2</v>
      </c>
      <c r="K372" s="163">
        <v>237.04333</v>
      </c>
      <c r="L372" s="163">
        <v>13621.985359999999</v>
      </c>
      <c r="M372" s="163">
        <v>5.7817700000000007</v>
      </c>
      <c r="N372" s="163">
        <v>13627.76713</v>
      </c>
      <c r="O372" s="163">
        <v>13864.810460000001</v>
      </c>
      <c r="P372" s="163">
        <v>10930.153759999999</v>
      </c>
      <c r="Q372" s="163">
        <v>0</v>
      </c>
      <c r="R372" s="164">
        <v>10930.153759999999</v>
      </c>
      <c r="S372" s="7"/>
      <c r="T372" s="7"/>
      <c r="U372" s="7"/>
      <c r="V372" s="7"/>
      <c r="W372" s="7"/>
      <c r="X372" s="7"/>
      <c r="Y372" s="7"/>
      <c r="Z372" s="7"/>
      <c r="AA372" s="7"/>
      <c r="AB372" s="7"/>
    </row>
    <row r="373" spans="1:28" ht="13.2">
      <c r="A373" s="165"/>
      <c r="B373" s="165"/>
      <c r="C373" s="165"/>
      <c r="D373" s="165"/>
      <c r="E373" s="167">
        <v>22</v>
      </c>
      <c r="F373" s="168">
        <v>0</v>
      </c>
      <c r="G373" s="119">
        <v>0</v>
      </c>
      <c r="H373" s="119">
        <v>0</v>
      </c>
      <c r="I373" s="119">
        <v>546.91018999999994</v>
      </c>
      <c r="J373" s="119">
        <v>11.16513</v>
      </c>
      <c r="K373" s="119">
        <v>558.07531999999992</v>
      </c>
      <c r="L373" s="119">
        <v>6675.7990799999998</v>
      </c>
      <c r="M373" s="119">
        <v>0</v>
      </c>
      <c r="N373" s="119">
        <v>6675.7990799999998</v>
      </c>
      <c r="O373" s="119">
        <v>7233.8744000000006</v>
      </c>
      <c r="P373" s="119">
        <v>11942.24797</v>
      </c>
      <c r="Q373" s="119">
        <v>0</v>
      </c>
      <c r="R373" s="169">
        <v>11942.24797</v>
      </c>
      <c r="S373" s="7"/>
      <c r="T373" s="7"/>
      <c r="U373" s="7"/>
      <c r="V373" s="7"/>
      <c r="W373" s="7"/>
      <c r="X373" s="7"/>
      <c r="Y373" s="7"/>
      <c r="Z373" s="7"/>
      <c r="AA373" s="7"/>
      <c r="AB373" s="7"/>
    </row>
    <row r="374" spans="1:28" ht="13.2">
      <c r="A374" s="165"/>
      <c r="B374" s="165"/>
      <c r="C374" s="165"/>
      <c r="D374" s="165"/>
      <c r="E374" s="167">
        <v>60</v>
      </c>
      <c r="F374" s="168">
        <v>0</v>
      </c>
      <c r="G374" s="119">
        <v>0</v>
      </c>
      <c r="H374" s="119">
        <v>0</v>
      </c>
      <c r="I374" s="119">
        <v>69.479330000000004</v>
      </c>
      <c r="J374" s="119">
        <v>0</v>
      </c>
      <c r="K374" s="119">
        <v>69.479330000000004</v>
      </c>
      <c r="L374" s="119">
        <v>3818.90247</v>
      </c>
      <c r="M374" s="119">
        <v>0</v>
      </c>
      <c r="N374" s="119">
        <v>3818.90247</v>
      </c>
      <c r="O374" s="119">
        <v>3888.3817999999997</v>
      </c>
      <c r="P374" s="119">
        <v>7807.0469199999998</v>
      </c>
      <c r="Q374" s="119">
        <v>0</v>
      </c>
      <c r="R374" s="169">
        <v>7807.0469199999998</v>
      </c>
      <c r="S374" s="7"/>
      <c r="T374" s="7"/>
      <c r="U374" s="7"/>
      <c r="V374" s="7"/>
      <c r="W374" s="7"/>
      <c r="X374" s="7"/>
      <c r="Y374" s="7"/>
      <c r="Z374" s="7"/>
      <c r="AA374" s="7"/>
      <c r="AB374" s="7"/>
    </row>
    <row r="375" spans="1:28" ht="13.2">
      <c r="A375" s="165"/>
      <c r="B375" s="165"/>
      <c r="C375" s="165"/>
      <c r="D375" s="161" t="s">
        <v>265</v>
      </c>
      <c r="E375" s="161">
        <v>6</v>
      </c>
      <c r="F375" s="162">
        <v>0</v>
      </c>
      <c r="G375" s="163">
        <v>0</v>
      </c>
      <c r="H375" s="163">
        <v>0</v>
      </c>
      <c r="I375" s="163">
        <v>481.11998</v>
      </c>
      <c r="J375" s="163">
        <v>41.3005</v>
      </c>
      <c r="K375" s="163">
        <v>522.42048</v>
      </c>
      <c r="L375" s="163">
        <v>16617.31266</v>
      </c>
      <c r="M375" s="163">
        <v>6.7499500000000001</v>
      </c>
      <c r="N375" s="163">
        <v>16624.062610000001</v>
      </c>
      <c r="O375" s="163">
        <v>17146.483090000002</v>
      </c>
      <c r="P375" s="163">
        <v>17190.354480000002</v>
      </c>
      <c r="Q375" s="163">
        <v>0</v>
      </c>
      <c r="R375" s="164">
        <v>17190.354480000002</v>
      </c>
      <c r="S375" s="7"/>
      <c r="T375" s="7"/>
      <c r="U375" s="7"/>
      <c r="V375" s="7"/>
      <c r="W375" s="7"/>
      <c r="X375" s="7"/>
      <c r="Y375" s="7"/>
      <c r="Z375" s="7"/>
      <c r="AA375" s="7"/>
      <c r="AB375" s="7"/>
    </row>
    <row r="376" spans="1:28" ht="13.2">
      <c r="A376" s="165"/>
      <c r="B376" s="165"/>
      <c r="C376" s="165"/>
      <c r="D376" s="165"/>
      <c r="E376" s="167">
        <v>58</v>
      </c>
      <c r="F376" s="168">
        <v>0</v>
      </c>
      <c r="G376" s="119">
        <v>0</v>
      </c>
      <c r="H376" s="119">
        <v>0</v>
      </c>
      <c r="I376" s="119">
        <v>545.23381000000006</v>
      </c>
      <c r="J376" s="119">
        <v>40.079370000000004</v>
      </c>
      <c r="K376" s="119">
        <v>585.3131800000001</v>
      </c>
      <c r="L376" s="119">
        <v>3017.0586499999999</v>
      </c>
      <c r="M376" s="119">
        <v>35.099849999999996</v>
      </c>
      <c r="N376" s="119">
        <v>3052.1585</v>
      </c>
      <c r="O376" s="119">
        <v>3637.4716800000001</v>
      </c>
      <c r="P376" s="119">
        <v>13140.2112</v>
      </c>
      <c r="Q376" s="119">
        <v>0</v>
      </c>
      <c r="R376" s="169">
        <v>13140.2112</v>
      </c>
      <c r="S376" s="7"/>
      <c r="T376" s="7"/>
      <c r="U376" s="7"/>
      <c r="V376" s="7"/>
      <c r="W376" s="7"/>
      <c r="X376" s="7"/>
      <c r="Y376" s="7"/>
      <c r="Z376" s="7"/>
      <c r="AA376" s="7"/>
      <c r="AB376" s="7"/>
    </row>
    <row r="377" spans="1:28" ht="13.2">
      <c r="A377" s="165"/>
      <c r="B377" s="165"/>
      <c r="C377" s="165"/>
      <c r="D377" s="161" t="s">
        <v>203</v>
      </c>
      <c r="E377" s="161">
        <v>29</v>
      </c>
      <c r="F377" s="162">
        <v>0</v>
      </c>
      <c r="G377" s="163">
        <v>0</v>
      </c>
      <c r="H377" s="163">
        <v>0</v>
      </c>
      <c r="I377" s="163">
        <v>305.68864000000002</v>
      </c>
      <c r="J377" s="163">
        <v>0.31862000000000001</v>
      </c>
      <c r="K377" s="163">
        <v>306.00726000000003</v>
      </c>
      <c r="L377" s="163">
        <v>6058.8121300000003</v>
      </c>
      <c r="M377" s="163">
        <v>4.215E-2</v>
      </c>
      <c r="N377" s="163">
        <v>6058.8542800000005</v>
      </c>
      <c r="O377" s="163">
        <v>6364.8615399999999</v>
      </c>
      <c r="P377" s="163">
        <v>14529.66028</v>
      </c>
      <c r="Q377" s="163">
        <v>0</v>
      </c>
      <c r="R377" s="164">
        <v>14529.66028</v>
      </c>
      <c r="S377" s="7"/>
      <c r="T377" s="7"/>
      <c r="U377" s="7"/>
      <c r="V377" s="7"/>
      <c r="W377" s="7"/>
      <c r="X377" s="7"/>
      <c r="Y377" s="7"/>
      <c r="Z377" s="7"/>
      <c r="AA377" s="7"/>
      <c r="AB377" s="7"/>
    </row>
    <row r="378" spans="1:28" ht="13.2">
      <c r="A378" s="165"/>
      <c r="B378" s="165"/>
      <c r="C378" s="165"/>
      <c r="D378" s="161" t="s">
        <v>204</v>
      </c>
      <c r="E378" s="161">
        <v>28</v>
      </c>
      <c r="F378" s="162">
        <v>0</v>
      </c>
      <c r="G378" s="163">
        <v>0</v>
      </c>
      <c r="H378" s="163">
        <v>0</v>
      </c>
      <c r="I378" s="163">
        <v>274.99185</v>
      </c>
      <c r="J378" s="163">
        <v>176.79957999999999</v>
      </c>
      <c r="K378" s="163">
        <v>451.79142999999999</v>
      </c>
      <c r="L378" s="163">
        <v>5069.7213499999998</v>
      </c>
      <c r="M378" s="163">
        <v>0</v>
      </c>
      <c r="N378" s="163">
        <v>5069.7213499999998</v>
      </c>
      <c r="O378" s="163">
        <v>5521.51278</v>
      </c>
      <c r="P378" s="163">
        <v>13721.858460000001</v>
      </c>
      <c r="Q378" s="163">
        <v>0</v>
      </c>
      <c r="R378" s="164">
        <v>13721.858460000001</v>
      </c>
      <c r="S378" s="7"/>
      <c r="T378" s="7"/>
      <c r="U378" s="7"/>
      <c r="V378" s="7"/>
      <c r="W378" s="7"/>
      <c r="X378" s="7"/>
      <c r="Y378" s="7"/>
      <c r="Z378" s="7"/>
      <c r="AA378" s="7"/>
      <c r="AB378" s="7"/>
    </row>
    <row r="379" spans="1:28" ht="13.2">
      <c r="A379" s="165"/>
      <c r="B379" s="165"/>
      <c r="C379" s="165"/>
      <c r="D379" s="165"/>
      <c r="E379" s="167">
        <v>53</v>
      </c>
      <c r="F379" s="168">
        <v>0</v>
      </c>
      <c r="G379" s="119">
        <v>0</v>
      </c>
      <c r="H379" s="119">
        <v>0</v>
      </c>
      <c r="I379" s="119">
        <v>222.74026999999998</v>
      </c>
      <c r="J379" s="119">
        <v>0</v>
      </c>
      <c r="K379" s="119">
        <v>222.74026999999998</v>
      </c>
      <c r="L379" s="119">
        <v>2513.2740699999999</v>
      </c>
      <c r="M379" s="119">
        <v>0</v>
      </c>
      <c r="N379" s="119">
        <v>2513.2740699999999</v>
      </c>
      <c r="O379" s="119">
        <v>2736.0143399999997</v>
      </c>
      <c r="P379" s="119">
        <v>7233.4425700000002</v>
      </c>
      <c r="Q379" s="119">
        <v>0</v>
      </c>
      <c r="R379" s="169">
        <v>7233.4425700000002</v>
      </c>
      <c r="S379" s="7"/>
      <c r="T379" s="7"/>
      <c r="U379" s="7"/>
      <c r="V379" s="7"/>
      <c r="W379" s="7"/>
      <c r="X379" s="7"/>
      <c r="Y379" s="7"/>
      <c r="Z379" s="7"/>
      <c r="AA379" s="7"/>
      <c r="AB379" s="7"/>
    </row>
    <row r="380" spans="1:28" ht="13.2">
      <c r="A380" s="165"/>
      <c r="B380" s="165"/>
      <c r="C380" s="165"/>
      <c r="D380" s="161" t="s">
        <v>205</v>
      </c>
      <c r="E380" s="161">
        <v>42</v>
      </c>
      <c r="F380" s="162">
        <v>0</v>
      </c>
      <c r="G380" s="163">
        <v>0</v>
      </c>
      <c r="H380" s="163">
        <v>0</v>
      </c>
      <c r="I380" s="163">
        <v>222.46610999999999</v>
      </c>
      <c r="J380" s="163">
        <v>44.31288</v>
      </c>
      <c r="K380" s="163">
        <v>266.77898999999996</v>
      </c>
      <c r="L380" s="163">
        <v>1636.1857</v>
      </c>
      <c r="M380" s="163">
        <v>7.4900000000000001E-3</v>
      </c>
      <c r="N380" s="163">
        <v>1636.19319</v>
      </c>
      <c r="O380" s="163">
        <v>1902.97218</v>
      </c>
      <c r="P380" s="163">
        <v>14554.850789999999</v>
      </c>
      <c r="Q380" s="163">
        <v>0</v>
      </c>
      <c r="R380" s="164">
        <v>14554.850789999999</v>
      </c>
      <c r="S380" s="7"/>
      <c r="T380" s="7"/>
      <c r="U380" s="7"/>
      <c r="V380" s="7"/>
      <c r="W380" s="7"/>
      <c r="X380" s="7"/>
      <c r="Y380" s="7"/>
      <c r="Z380" s="7"/>
      <c r="AA380" s="7"/>
      <c r="AB380" s="7"/>
    </row>
    <row r="381" spans="1:28" ht="13.2">
      <c r="A381" s="165"/>
      <c r="B381" s="165"/>
      <c r="C381" s="161" t="s">
        <v>302</v>
      </c>
      <c r="D381" s="161" t="s">
        <v>302</v>
      </c>
      <c r="E381" s="161">
        <v>43</v>
      </c>
      <c r="F381" s="162">
        <v>0</v>
      </c>
      <c r="G381" s="163">
        <v>0</v>
      </c>
      <c r="H381" s="163">
        <v>0</v>
      </c>
      <c r="I381" s="163">
        <v>0</v>
      </c>
      <c r="J381" s="163">
        <v>0</v>
      </c>
      <c r="K381" s="163">
        <v>0</v>
      </c>
      <c r="L381" s="163">
        <v>0</v>
      </c>
      <c r="M381" s="163">
        <v>0</v>
      </c>
      <c r="N381" s="163">
        <v>0</v>
      </c>
      <c r="O381" s="163">
        <v>0</v>
      </c>
      <c r="P381" s="163">
        <v>1026.2762</v>
      </c>
      <c r="Q381" s="163">
        <v>0</v>
      </c>
      <c r="R381" s="164">
        <v>1026.2762</v>
      </c>
      <c r="S381" s="7"/>
      <c r="T381" s="7"/>
      <c r="U381" s="7"/>
      <c r="V381" s="7"/>
      <c r="W381" s="7"/>
      <c r="X381" s="7"/>
      <c r="Y381" s="7"/>
      <c r="Z381" s="7"/>
      <c r="AA381" s="7"/>
      <c r="AB381" s="7"/>
    </row>
    <row r="382" spans="1:28" ht="13.2">
      <c r="A382" s="161" t="s">
        <v>303</v>
      </c>
      <c r="B382" s="161" t="s">
        <v>16</v>
      </c>
      <c r="C382" s="161" t="s">
        <v>16</v>
      </c>
      <c r="D382" s="161" t="s">
        <v>199</v>
      </c>
      <c r="E382" s="161">
        <v>1</v>
      </c>
      <c r="F382" s="162">
        <v>0</v>
      </c>
      <c r="G382" s="163">
        <v>0</v>
      </c>
      <c r="H382" s="163">
        <v>0</v>
      </c>
      <c r="I382" s="163">
        <v>0</v>
      </c>
      <c r="J382" s="163">
        <v>0</v>
      </c>
      <c r="K382" s="163">
        <v>0</v>
      </c>
      <c r="L382" s="163">
        <v>0</v>
      </c>
      <c r="M382" s="163">
        <v>0</v>
      </c>
      <c r="N382" s="163">
        <v>0</v>
      </c>
      <c r="O382" s="163">
        <v>0</v>
      </c>
      <c r="P382" s="163">
        <v>1301354.8700000001</v>
      </c>
      <c r="Q382" s="163">
        <v>301259.65898000001</v>
      </c>
      <c r="R382" s="164">
        <v>1602614.5289799999</v>
      </c>
      <c r="S382" s="7"/>
      <c r="T382" s="7"/>
      <c r="U382" s="7"/>
      <c r="V382" s="7"/>
      <c r="W382" s="7"/>
      <c r="X382" s="7"/>
      <c r="Y382" s="7"/>
      <c r="Z382" s="7"/>
      <c r="AA382" s="7"/>
      <c r="AB382" s="7"/>
    </row>
    <row r="383" spans="1:28" ht="13.2">
      <c r="A383" s="161" t="s">
        <v>304</v>
      </c>
      <c r="B383" s="161" t="s">
        <v>3</v>
      </c>
      <c r="C383" s="161" t="s">
        <v>108</v>
      </c>
      <c r="D383" s="161" t="s">
        <v>109</v>
      </c>
      <c r="E383" s="161">
        <v>33</v>
      </c>
      <c r="F383" s="162">
        <v>0</v>
      </c>
      <c r="G383" s="163">
        <v>0</v>
      </c>
      <c r="H383" s="163">
        <v>0</v>
      </c>
      <c r="I383" s="163">
        <v>0</v>
      </c>
      <c r="J383" s="163">
        <v>0</v>
      </c>
      <c r="K383" s="163">
        <v>0</v>
      </c>
      <c r="L383" s="163">
        <v>0</v>
      </c>
      <c r="M383" s="163">
        <v>0</v>
      </c>
      <c r="N383" s="163">
        <v>0</v>
      </c>
      <c r="O383" s="163">
        <v>0</v>
      </c>
      <c r="P383" s="163">
        <v>26032.644499999999</v>
      </c>
      <c r="Q383" s="163">
        <v>0</v>
      </c>
      <c r="R383" s="164">
        <v>26032.644499999999</v>
      </c>
      <c r="S383" s="7"/>
      <c r="T383" s="7"/>
      <c r="U383" s="7"/>
      <c r="V383" s="7"/>
      <c r="W383" s="7"/>
      <c r="X383" s="7"/>
      <c r="Y383" s="7"/>
      <c r="Z383" s="7"/>
      <c r="AA383" s="7"/>
      <c r="AB383" s="7"/>
    </row>
    <row r="384" spans="1:28" ht="13.2">
      <c r="A384" s="165"/>
      <c r="B384" s="161" t="s">
        <v>5</v>
      </c>
      <c r="C384" s="161" t="s">
        <v>5</v>
      </c>
      <c r="D384" s="161" t="s">
        <v>5</v>
      </c>
      <c r="E384" s="161">
        <v>38</v>
      </c>
      <c r="F384" s="162">
        <v>0</v>
      </c>
      <c r="G384" s="163">
        <v>0</v>
      </c>
      <c r="H384" s="163">
        <v>0</v>
      </c>
      <c r="I384" s="163">
        <v>0</v>
      </c>
      <c r="J384" s="163">
        <v>0</v>
      </c>
      <c r="K384" s="163">
        <v>0</v>
      </c>
      <c r="L384" s="163">
        <v>0</v>
      </c>
      <c r="M384" s="163">
        <v>0</v>
      </c>
      <c r="N384" s="163">
        <v>0</v>
      </c>
      <c r="O384" s="163">
        <v>0</v>
      </c>
      <c r="P384" s="163">
        <v>11514.56604</v>
      </c>
      <c r="Q384" s="163">
        <v>0</v>
      </c>
      <c r="R384" s="164">
        <v>11514.56604</v>
      </c>
      <c r="S384" s="7"/>
      <c r="T384" s="7"/>
      <c r="U384" s="7"/>
      <c r="V384" s="7"/>
      <c r="W384" s="7"/>
      <c r="X384" s="7"/>
      <c r="Y384" s="7"/>
      <c r="Z384" s="7"/>
      <c r="AA384" s="7"/>
      <c r="AB384" s="7"/>
    </row>
    <row r="385" spans="1:28" ht="13.2">
      <c r="A385" s="165"/>
      <c r="B385" s="165"/>
      <c r="C385" s="165"/>
      <c r="D385" s="161" t="s">
        <v>113</v>
      </c>
      <c r="E385" s="161">
        <v>6</v>
      </c>
      <c r="F385" s="162">
        <v>0</v>
      </c>
      <c r="G385" s="163">
        <v>0</v>
      </c>
      <c r="H385" s="163">
        <v>0</v>
      </c>
      <c r="I385" s="163">
        <v>0</v>
      </c>
      <c r="J385" s="163">
        <v>0</v>
      </c>
      <c r="K385" s="163">
        <v>0</v>
      </c>
      <c r="L385" s="163">
        <v>0</v>
      </c>
      <c r="M385" s="163">
        <v>0</v>
      </c>
      <c r="N385" s="163">
        <v>0</v>
      </c>
      <c r="O385" s="163">
        <v>0</v>
      </c>
      <c r="P385" s="163">
        <v>20930.79148</v>
      </c>
      <c r="Q385" s="163">
        <v>0</v>
      </c>
      <c r="R385" s="164">
        <v>20930.79148</v>
      </c>
      <c r="S385" s="7"/>
      <c r="T385" s="7"/>
      <c r="U385" s="7"/>
      <c r="V385" s="7"/>
      <c r="W385" s="7"/>
      <c r="X385" s="7"/>
      <c r="Y385" s="7"/>
      <c r="Z385" s="7"/>
      <c r="AA385" s="7"/>
      <c r="AB385" s="7"/>
    </row>
    <row r="386" spans="1:28" ht="13.2">
      <c r="A386" s="165"/>
      <c r="B386" s="165"/>
      <c r="C386" s="165"/>
      <c r="D386" s="165"/>
      <c r="E386" s="167">
        <v>204</v>
      </c>
      <c r="F386" s="168">
        <v>0</v>
      </c>
      <c r="G386" s="119">
        <v>0</v>
      </c>
      <c r="H386" s="119">
        <v>0</v>
      </c>
      <c r="I386" s="119">
        <v>0</v>
      </c>
      <c r="J386" s="119">
        <v>0</v>
      </c>
      <c r="K386" s="119">
        <v>0</v>
      </c>
      <c r="L386" s="119">
        <v>0</v>
      </c>
      <c r="M386" s="119">
        <v>0</v>
      </c>
      <c r="N386" s="119">
        <v>0</v>
      </c>
      <c r="O386" s="119">
        <v>0</v>
      </c>
      <c r="P386" s="119">
        <v>5052.4324000000006</v>
      </c>
      <c r="Q386" s="119">
        <v>0</v>
      </c>
      <c r="R386" s="169">
        <v>5052.4324000000006</v>
      </c>
      <c r="S386" s="7"/>
      <c r="T386" s="7"/>
      <c r="U386" s="7"/>
      <c r="V386" s="7"/>
      <c r="W386" s="7"/>
      <c r="X386" s="7"/>
      <c r="Y386" s="7"/>
      <c r="Z386" s="7"/>
      <c r="AA386" s="7"/>
      <c r="AB386" s="7"/>
    </row>
    <row r="387" spans="1:28" ht="13.2">
      <c r="A387" s="165"/>
      <c r="B387" s="165"/>
      <c r="C387" s="165"/>
      <c r="D387" s="161" t="s">
        <v>114</v>
      </c>
      <c r="E387" s="161">
        <v>198</v>
      </c>
      <c r="F387" s="162">
        <v>0</v>
      </c>
      <c r="G387" s="163">
        <v>0</v>
      </c>
      <c r="H387" s="163">
        <v>0</v>
      </c>
      <c r="I387" s="163">
        <v>0</v>
      </c>
      <c r="J387" s="163">
        <v>0</v>
      </c>
      <c r="K387" s="163">
        <v>0</v>
      </c>
      <c r="L387" s="163">
        <v>0</v>
      </c>
      <c r="M387" s="163">
        <v>0</v>
      </c>
      <c r="N387" s="163">
        <v>0</v>
      </c>
      <c r="O387" s="163">
        <v>0</v>
      </c>
      <c r="P387" s="163">
        <v>1244.5132599999999</v>
      </c>
      <c r="Q387" s="163">
        <v>0</v>
      </c>
      <c r="R387" s="164">
        <v>1244.5132599999999</v>
      </c>
      <c r="S387" s="7"/>
      <c r="T387" s="7"/>
      <c r="U387" s="7"/>
      <c r="V387" s="7"/>
      <c r="W387" s="7"/>
      <c r="X387" s="7"/>
      <c r="Y387" s="7"/>
      <c r="Z387" s="7"/>
      <c r="AA387" s="7"/>
      <c r="AB387" s="7"/>
    </row>
    <row r="388" spans="1:28" ht="13.2">
      <c r="A388" s="165"/>
      <c r="B388" s="165"/>
      <c r="C388" s="165"/>
      <c r="D388" s="161" t="s">
        <v>115</v>
      </c>
      <c r="E388" s="161">
        <v>158</v>
      </c>
      <c r="F388" s="162">
        <v>0</v>
      </c>
      <c r="G388" s="163">
        <v>0</v>
      </c>
      <c r="H388" s="163">
        <v>0</v>
      </c>
      <c r="I388" s="163">
        <v>0</v>
      </c>
      <c r="J388" s="163">
        <v>0</v>
      </c>
      <c r="K388" s="163">
        <v>0</v>
      </c>
      <c r="L388" s="163">
        <v>0</v>
      </c>
      <c r="M388" s="163">
        <v>0</v>
      </c>
      <c r="N388" s="163">
        <v>0</v>
      </c>
      <c r="O388" s="163">
        <v>0</v>
      </c>
      <c r="P388" s="163">
        <v>3547.6367799999998</v>
      </c>
      <c r="Q388" s="163">
        <v>0</v>
      </c>
      <c r="R388" s="164">
        <v>3547.6367799999998</v>
      </c>
      <c r="S388" s="7"/>
      <c r="T388" s="7"/>
      <c r="U388" s="7"/>
      <c r="V388" s="7"/>
      <c r="W388" s="7"/>
      <c r="X388" s="7"/>
      <c r="Y388" s="7"/>
      <c r="Z388" s="7"/>
      <c r="AA388" s="7"/>
      <c r="AB388" s="7"/>
    </row>
    <row r="389" spans="1:28" ht="13.2">
      <c r="A389" s="165"/>
      <c r="B389" s="165"/>
      <c r="C389" s="165"/>
      <c r="D389" s="161" t="s">
        <v>305</v>
      </c>
      <c r="E389" s="161">
        <v>132</v>
      </c>
      <c r="F389" s="162">
        <v>0</v>
      </c>
      <c r="G389" s="163">
        <v>0</v>
      </c>
      <c r="H389" s="163">
        <v>0</v>
      </c>
      <c r="I389" s="163">
        <v>0</v>
      </c>
      <c r="J389" s="163">
        <v>0</v>
      </c>
      <c r="K389" s="163">
        <v>0</v>
      </c>
      <c r="L389" s="163">
        <v>0</v>
      </c>
      <c r="M389" s="163">
        <v>0</v>
      </c>
      <c r="N389" s="163">
        <v>0</v>
      </c>
      <c r="O389" s="163">
        <v>0</v>
      </c>
      <c r="P389" s="163">
        <v>3764.7056499999999</v>
      </c>
      <c r="Q389" s="163">
        <v>0</v>
      </c>
      <c r="R389" s="164">
        <v>3764.7056499999999</v>
      </c>
      <c r="S389" s="7"/>
      <c r="T389" s="7"/>
      <c r="U389" s="7"/>
      <c r="V389" s="7"/>
      <c r="W389" s="7"/>
      <c r="X389" s="7"/>
      <c r="Y389" s="7"/>
      <c r="Z389" s="7"/>
      <c r="AA389" s="7"/>
      <c r="AB389" s="7"/>
    </row>
    <row r="390" spans="1:28" ht="13.2">
      <c r="A390" s="165"/>
      <c r="B390" s="161" t="s">
        <v>7</v>
      </c>
      <c r="C390" s="161" t="s">
        <v>7</v>
      </c>
      <c r="D390" s="161" t="s">
        <v>7</v>
      </c>
      <c r="E390" s="161">
        <v>80</v>
      </c>
      <c r="F390" s="162">
        <v>0</v>
      </c>
      <c r="G390" s="163">
        <v>0</v>
      </c>
      <c r="H390" s="163">
        <v>0</v>
      </c>
      <c r="I390" s="163">
        <v>0</v>
      </c>
      <c r="J390" s="163">
        <v>0</v>
      </c>
      <c r="K390" s="163">
        <v>0</v>
      </c>
      <c r="L390" s="163">
        <v>0</v>
      </c>
      <c r="M390" s="163">
        <v>0</v>
      </c>
      <c r="N390" s="163">
        <v>0</v>
      </c>
      <c r="O390" s="163">
        <v>0</v>
      </c>
      <c r="P390" s="163">
        <v>18648.113510000003</v>
      </c>
      <c r="Q390" s="163">
        <v>0</v>
      </c>
      <c r="R390" s="164">
        <v>18648.113510000003</v>
      </c>
      <c r="S390" s="7"/>
      <c r="T390" s="7"/>
      <c r="U390" s="7"/>
      <c r="V390" s="7"/>
      <c r="W390" s="7"/>
      <c r="X390" s="7"/>
      <c r="Y390" s="7"/>
      <c r="Z390" s="7"/>
      <c r="AA390" s="7"/>
      <c r="AB390" s="7"/>
    </row>
    <row r="391" spans="1:28" ht="13.2">
      <c r="A391" s="165"/>
      <c r="B391" s="165"/>
      <c r="C391" s="161" t="s">
        <v>136</v>
      </c>
      <c r="D391" s="161" t="s">
        <v>136</v>
      </c>
      <c r="E391" s="161">
        <v>96</v>
      </c>
      <c r="F391" s="162">
        <v>0</v>
      </c>
      <c r="G391" s="163">
        <v>0</v>
      </c>
      <c r="H391" s="163">
        <v>0</v>
      </c>
      <c r="I391" s="163">
        <v>0</v>
      </c>
      <c r="J391" s="163">
        <v>0</v>
      </c>
      <c r="K391" s="163">
        <v>0</v>
      </c>
      <c r="L391" s="163">
        <v>0</v>
      </c>
      <c r="M391" s="163">
        <v>0</v>
      </c>
      <c r="N391" s="163">
        <v>0</v>
      </c>
      <c r="O391" s="163">
        <v>0</v>
      </c>
      <c r="P391" s="163">
        <v>10958.19749</v>
      </c>
      <c r="Q391" s="163">
        <v>0</v>
      </c>
      <c r="R391" s="164">
        <v>10958.19749</v>
      </c>
      <c r="S391" s="7"/>
      <c r="T391" s="7"/>
      <c r="U391" s="7"/>
      <c r="V391" s="7"/>
      <c r="W391" s="7"/>
      <c r="X391" s="7"/>
      <c r="Y391" s="7"/>
      <c r="Z391" s="7"/>
      <c r="AA391" s="7"/>
      <c r="AB391" s="7"/>
    </row>
    <row r="392" spans="1:28" ht="13.2">
      <c r="A392" s="165"/>
      <c r="B392" s="161" t="s">
        <v>8</v>
      </c>
      <c r="C392" s="161" t="s">
        <v>140</v>
      </c>
      <c r="D392" s="161" t="s">
        <v>297</v>
      </c>
      <c r="E392" s="161">
        <v>58</v>
      </c>
      <c r="F392" s="162">
        <v>0</v>
      </c>
      <c r="G392" s="163">
        <v>0</v>
      </c>
      <c r="H392" s="163">
        <v>0</v>
      </c>
      <c r="I392" s="163">
        <v>0</v>
      </c>
      <c r="J392" s="163">
        <v>0</v>
      </c>
      <c r="K392" s="163">
        <v>0</v>
      </c>
      <c r="L392" s="163">
        <v>0</v>
      </c>
      <c r="M392" s="163">
        <v>0</v>
      </c>
      <c r="N392" s="163">
        <v>0</v>
      </c>
      <c r="O392" s="163">
        <v>0</v>
      </c>
      <c r="P392" s="163">
        <v>15162.297410000001</v>
      </c>
      <c r="Q392" s="163">
        <v>0</v>
      </c>
      <c r="R392" s="164">
        <v>15162.297410000001</v>
      </c>
      <c r="S392" s="7"/>
      <c r="T392" s="7"/>
      <c r="U392" s="7"/>
      <c r="V392" s="7"/>
      <c r="W392" s="7"/>
      <c r="X392" s="7"/>
      <c r="Y392" s="7"/>
      <c r="Z392" s="7"/>
      <c r="AA392" s="7"/>
      <c r="AB392" s="7"/>
    </row>
    <row r="393" spans="1:28" ht="13.2">
      <c r="A393" s="165"/>
      <c r="B393" s="165"/>
      <c r="C393" s="165"/>
      <c r="D393" s="161" t="s">
        <v>8</v>
      </c>
      <c r="E393" s="161">
        <v>94</v>
      </c>
      <c r="F393" s="162">
        <v>0</v>
      </c>
      <c r="G393" s="163">
        <v>0</v>
      </c>
      <c r="H393" s="163">
        <v>0</v>
      </c>
      <c r="I393" s="163">
        <v>0</v>
      </c>
      <c r="J393" s="163">
        <v>0</v>
      </c>
      <c r="K393" s="163">
        <v>0</v>
      </c>
      <c r="L393" s="163">
        <v>0</v>
      </c>
      <c r="M393" s="163">
        <v>0</v>
      </c>
      <c r="N393" s="163">
        <v>0</v>
      </c>
      <c r="O393" s="163">
        <v>0</v>
      </c>
      <c r="P393" s="163">
        <v>11738.659720000001</v>
      </c>
      <c r="Q393" s="163">
        <v>0</v>
      </c>
      <c r="R393" s="164">
        <v>11738.659720000001</v>
      </c>
      <c r="S393" s="7"/>
      <c r="T393" s="7"/>
      <c r="U393" s="7"/>
      <c r="V393" s="7"/>
      <c r="W393" s="7"/>
      <c r="X393" s="7"/>
      <c r="Y393" s="7"/>
      <c r="Z393" s="7"/>
      <c r="AA393" s="7"/>
      <c r="AB393" s="7"/>
    </row>
    <row r="394" spans="1:28" ht="13.2">
      <c r="A394" s="165"/>
      <c r="B394" s="165"/>
      <c r="C394" s="165"/>
      <c r="D394" s="165"/>
      <c r="E394" s="167">
        <v>157</v>
      </c>
      <c r="F394" s="168">
        <v>0</v>
      </c>
      <c r="G394" s="119">
        <v>0</v>
      </c>
      <c r="H394" s="119">
        <v>0</v>
      </c>
      <c r="I394" s="119">
        <v>0</v>
      </c>
      <c r="J394" s="119">
        <v>0</v>
      </c>
      <c r="K394" s="119">
        <v>0</v>
      </c>
      <c r="L394" s="119">
        <v>0</v>
      </c>
      <c r="M394" s="119">
        <v>0</v>
      </c>
      <c r="N394" s="119">
        <v>0</v>
      </c>
      <c r="O394" s="119">
        <v>0</v>
      </c>
      <c r="P394" s="119">
        <v>4325.2498900000001</v>
      </c>
      <c r="Q394" s="119">
        <v>0</v>
      </c>
      <c r="R394" s="169">
        <v>4325.2498900000001</v>
      </c>
      <c r="S394" s="7"/>
      <c r="T394" s="7"/>
      <c r="U394" s="7"/>
      <c r="V394" s="7"/>
      <c r="W394" s="7"/>
      <c r="X394" s="7"/>
      <c r="Y394" s="7"/>
      <c r="Z394" s="7"/>
      <c r="AA394" s="7"/>
      <c r="AB394" s="7"/>
    </row>
    <row r="395" spans="1:28" ht="13.2">
      <c r="A395" s="165"/>
      <c r="B395" s="161" t="s">
        <v>9</v>
      </c>
      <c r="C395" s="161" t="s">
        <v>9</v>
      </c>
      <c r="D395" s="161" t="s">
        <v>9</v>
      </c>
      <c r="E395" s="161">
        <v>81</v>
      </c>
      <c r="F395" s="162">
        <v>0</v>
      </c>
      <c r="G395" s="163">
        <v>0</v>
      </c>
      <c r="H395" s="163">
        <v>0</v>
      </c>
      <c r="I395" s="163">
        <v>0</v>
      </c>
      <c r="J395" s="163">
        <v>0</v>
      </c>
      <c r="K395" s="163">
        <v>0</v>
      </c>
      <c r="L395" s="163">
        <v>0</v>
      </c>
      <c r="M395" s="163">
        <v>0</v>
      </c>
      <c r="N395" s="163">
        <v>0</v>
      </c>
      <c r="O395" s="163">
        <v>0</v>
      </c>
      <c r="P395" s="163">
        <v>33499.182699999998</v>
      </c>
      <c r="Q395" s="163">
        <v>0</v>
      </c>
      <c r="R395" s="164">
        <v>33499.182699999998</v>
      </c>
      <c r="S395" s="7"/>
      <c r="T395" s="7"/>
      <c r="U395" s="7"/>
      <c r="V395" s="7"/>
      <c r="W395" s="7"/>
      <c r="X395" s="7"/>
      <c r="Y395" s="7"/>
      <c r="Z395" s="7"/>
      <c r="AA395" s="7"/>
      <c r="AB395" s="7"/>
    </row>
    <row r="396" spans="1:28" ht="13.2">
      <c r="A396" s="165"/>
      <c r="B396" s="161" t="s">
        <v>154</v>
      </c>
      <c r="C396" s="161" t="s">
        <v>154</v>
      </c>
      <c r="D396" s="161" t="s">
        <v>154</v>
      </c>
      <c r="E396" s="161">
        <v>19</v>
      </c>
      <c r="F396" s="162">
        <v>0</v>
      </c>
      <c r="G396" s="163">
        <v>0</v>
      </c>
      <c r="H396" s="163">
        <v>0</v>
      </c>
      <c r="I396" s="163">
        <v>0</v>
      </c>
      <c r="J396" s="163">
        <v>0</v>
      </c>
      <c r="K396" s="163">
        <v>0</v>
      </c>
      <c r="L396" s="163">
        <v>0</v>
      </c>
      <c r="M396" s="163">
        <v>0</v>
      </c>
      <c r="N396" s="163">
        <v>0</v>
      </c>
      <c r="O396" s="163">
        <v>0</v>
      </c>
      <c r="P396" s="163">
        <v>13186.817279999999</v>
      </c>
      <c r="Q396" s="163">
        <v>0</v>
      </c>
      <c r="R396" s="164">
        <v>13186.817279999999</v>
      </c>
      <c r="S396" s="7"/>
      <c r="T396" s="7"/>
      <c r="U396" s="7"/>
      <c r="V396" s="7"/>
      <c r="W396" s="7"/>
      <c r="X396" s="7"/>
      <c r="Y396" s="7"/>
      <c r="Z396" s="7"/>
      <c r="AA396" s="7"/>
      <c r="AB396" s="7"/>
    </row>
    <row r="397" spans="1:28" ht="13.2">
      <c r="A397" s="165"/>
      <c r="B397" s="165"/>
      <c r="C397" s="165"/>
      <c r="D397" s="165"/>
      <c r="E397" s="167">
        <v>67</v>
      </c>
      <c r="F397" s="168">
        <v>0</v>
      </c>
      <c r="G397" s="119">
        <v>0</v>
      </c>
      <c r="H397" s="119">
        <v>0</v>
      </c>
      <c r="I397" s="119">
        <v>0</v>
      </c>
      <c r="J397" s="119">
        <v>0</v>
      </c>
      <c r="K397" s="119">
        <v>0</v>
      </c>
      <c r="L397" s="119">
        <v>0</v>
      </c>
      <c r="M397" s="119">
        <v>0</v>
      </c>
      <c r="N397" s="119">
        <v>0</v>
      </c>
      <c r="O397" s="119">
        <v>0</v>
      </c>
      <c r="P397" s="119">
        <v>9596.2011300000013</v>
      </c>
      <c r="Q397" s="119">
        <v>0</v>
      </c>
      <c r="R397" s="169">
        <v>9596.2011300000013</v>
      </c>
      <c r="S397" s="7"/>
      <c r="T397" s="7"/>
      <c r="U397" s="7"/>
      <c r="V397" s="7"/>
      <c r="W397" s="7"/>
      <c r="X397" s="7"/>
      <c r="Y397" s="7"/>
      <c r="Z397" s="7"/>
      <c r="AA397" s="7"/>
      <c r="AB397" s="7"/>
    </row>
    <row r="398" spans="1:28" ht="13.2">
      <c r="A398" s="165"/>
      <c r="B398" s="161" t="s">
        <v>12</v>
      </c>
      <c r="C398" s="161" t="s">
        <v>249</v>
      </c>
      <c r="D398" s="161" t="s">
        <v>250</v>
      </c>
      <c r="E398" s="161">
        <v>37</v>
      </c>
      <c r="F398" s="162">
        <v>0</v>
      </c>
      <c r="G398" s="163">
        <v>0</v>
      </c>
      <c r="H398" s="163">
        <v>0</v>
      </c>
      <c r="I398" s="163">
        <v>0</v>
      </c>
      <c r="J398" s="163">
        <v>0</v>
      </c>
      <c r="K398" s="163">
        <v>0</v>
      </c>
      <c r="L398" s="163">
        <v>0</v>
      </c>
      <c r="M398" s="163">
        <v>0</v>
      </c>
      <c r="N398" s="163">
        <v>0</v>
      </c>
      <c r="O398" s="163">
        <v>0</v>
      </c>
      <c r="P398" s="163">
        <v>11185.911900000001</v>
      </c>
      <c r="Q398" s="163">
        <v>0</v>
      </c>
      <c r="R398" s="164">
        <v>11185.911900000001</v>
      </c>
      <c r="S398" s="7"/>
      <c r="T398" s="7"/>
      <c r="U398" s="7"/>
      <c r="V398" s="7"/>
      <c r="W398" s="7"/>
      <c r="X398" s="7"/>
      <c r="Y398" s="7"/>
      <c r="Z398" s="7"/>
      <c r="AA398" s="7"/>
      <c r="AB398" s="7"/>
    </row>
    <row r="399" spans="1:28" ht="13.2">
      <c r="A399" s="165"/>
      <c r="B399" s="165"/>
      <c r="C399" s="161" t="s">
        <v>12</v>
      </c>
      <c r="D399" s="161" t="s">
        <v>12</v>
      </c>
      <c r="E399" s="161">
        <v>5</v>
      </c>
      <c r="F399" s="162">
        <v>0</v>
      </c>
      <c r="G399" s="163">
        <v>0</v>
      </c>
      <c r="H399" s="163">
        <v>0</v>
      </c>
      <c r="I399" s="163">
        <v>0</v>
      </c>
      <c r="J399" s="163">
        <v>0</v>
      </c>
      <c r="K399" s="163">
        <v>0</v>
      </c>
      <c r="L399" s="163">
        <v>0</v>
      </c>
      <c r="M399" s="163">
        <v>0</v>
      </c>
      <c r="N399" s="163">
        <v>0</v>
      </c>
      <c r="O399" s="163">
        <v>0</v>
      </c>
      <c r="P399" s="163">
        <v>15525.208500000001</v>
      </c>
      <c r="Q399" s="163">
        <v>0</v>
      </c>
      <c r="R399" s="164">
        <v>15525.208500000001</v>
      </c>
      <c r="S399" s="7"/>
      <c r="T399" s="7"/>
      <c r="U399" s="7"/>
      <c r="V399" s="7"/>
      <c r="W399" s="7"/>
      <c r="X399" s="7"/>
      <c r="Y399" s="7"/>
      <c r="Z399" s="7"/>
      <c r="AA399" s="7"/>
      <c r="AB399" s="7"/>
    </row>
    <row r="400" spans="1:28" ht="13.2">
      <c r="A400" s="165"/>
      <c r="B400" s="165"/>
      <c r="C400" s="165"/>
      <c r="D400" s="165"/>
      <c r="E400" s="167">
        <v>36</v>
      </c>
      <c r="F400" s="168">
        <v>0</v>
      </c>
      <c r="G400" s="119">
        <v>0</v>
      </c>
      <c r="H400" s="119">
        <v>0</v>
      </c>
      <c r="I400" s="119">
        <v>0</v>
      </c>
      <c r="J400" s="119">
        <v>0</v>
      </c>
      <c r="K400" s="119">
        <v>0</v>
      </c>
      <c r="L400" s="119">
        <v>0</v>
      </c>
      <c r="M400" s="119">
        <v>0</v>
      </c>
      <c r="N400" s="119">
        <v>0</v>
      </c>
      <c r="O400" s="119">
        <v>0</v>
      </c>
      <c r="P400" s="119">
        <v>17067.969809999999</v>
      </c>
      <c r="Q400" s="119">
        <v>0</v>
      </c>
      <c r="R400" s="169">
        <v>17067.969809999999</v>
      </c>
      <c r="S400" s="7"/>
      <c r="T400" s="7"/>
      <c r="U400" s="7"/>
      <c r="V400" s="7"/>
      <c r="W400" s="7"/>
      <c r="X400" s="7"/>
      <c r="Y400" s="7"/>
      <c r="Z400" s="7"/>
      <c r="AA400" s="7"/>
      <c r="AB400" s="7"/>
    </row>
    <row r="401" spans="1:28" ht="13.2">
      <c r="A401" s="165"/>
      <c r="B401" s="161" t="s">
        <v>159</v>
      </c>
      <c r="C401" s="161" t="s">
        <v>165</v>
      </c>
      <c r="D401" s="161" t="s">
        <v>279</v>
      </c>
      <c r="E401" s="161">
        <v>152</v>
      </c>
      <c r="F401" s="162">
        <v>0</v>
      </c>
      <c r="G401" s="163">
        <v>0</v>
      </c>
      <c r="H401" s="163">
        <v>0</v>
      </c>
      <c r="I401" s="163">
        <v>0</v>
      </c>
      <c r="J401" s="163">
        <v>0</v>
      </c>
      <c r="K401" s="163">
        <v>0</v>
      </c>
      <c r="L401" s="163">
        <v>0</v>
      </c>
      <c r="M401" s="163">
        <v>0</v>
      </c>
      <c r="N401" s="163">
        <v>0</v>
      </c>
      <c r="O401" s="163">
        <v>0</v>
      </c>
      <c r="P401" s="163">
        <v>2680.8047999999999</v>
      </c>
      <c r="Q401" s="163">
        <v>0</v>
      </c>
      <c r="R401" s="164">
        <v>2680.8047999999999</v>
      </c>
      <c r="S401" s="7"/>
      <c r="T401" s="7"/>
      <c r="U401" s="7"/>
      <c r="V401" s="7"/>
      <c r="W401" s="7"/>
      <c r="X401" s="7"/>
      <c r="Y401" s="7"/>
      <c r="Z401" s="7"/>
      <c r="AA401" s="7"/>
      <c r="AB401" s="7"/>
    </row>
    <row r="402" spans="1:28" ht="13.2">
      <c r="A402" s="165"/>
      <c r="B402" s="165"/>
      <c r="C402" s="165"/>
      <c r="D402" s="161" t="s">
        <v>165</v>
      </c>
      <c r="E402" s="161">
        <v>2</v>
      </c>
      <c r="F402" s="162">
        <v>0</v>
      </c>
      <c r="G402" s="163">
        <v>0</v>
      </c>
      <c r="H402" s="163">
        <v>0</v>
      </c>
      <c r="I402" s="163">
        <v>0</v>
      </c>
      <c r="J402" s="163">
        <v>0</v>
      </c>
      <c r="K402" s="163">
        <v>0</v>
      </c>
      <c r="L402" s="163">
        <v>0</v>
      </c>
      <c r="M402" s="163">
        <v>0</v>
      </c>
      <c r="N402" s="163">
        <v>0</v>
      </c>
      <c r="O402" s="163">
        <v>0</v>
      </c>
      <c r="P402" s="163">
        <v>23719.42526</v>
      </c>
      <c r="Q402" s="163">
        <v>0</v>
      </c>
      <c r="R402" s="164">
        <v>23719.42526</v>
      </c>
      <c r="S402" s="7"/>
      <c r="T402" s="7"/>
      <c r="U402" s="7"/>
      <c r="V402" s="7"/>
      <c r="W402" s="7"/>
      <c r="X402" s="7"/>
      <c r="Y402" s="7"/>
      <c r="Z402" s="7"/>
      <c r="AA402" s="7"/>
      <c r="AB402" s="7"/>
    </row>
    <row r="403" spans="1:28" ht="13.2">
      <c r="A403" s="165"/>
      <c r="B403" s="165"/>
      <c r="C403" s="165"/>
      <c r="D403" s="165"/>
      <c r="E403" s="167">
        <v>52</v>
      </c>
      <c r="F403" s="168">
        <v>0</v>
      </c>
      <c r="G403" s="119">
        <v>0</v>
      </c>
      <c r="H403" s="119">
        <v>0</v>
      </c>
      <c r="I403" s="119">
        <v>0</v>
      </c>
      <c r="J403" s="119">
        <v>0</v>
      </c>
      <c r="K403" s="119">
        <v>0</v>
      </c>
      <c r="L403" s="119">
        <v>0</v>
      </c>
      <c r="M403" s="119">
        <v>0</v>
      </c>
      <c r="N403" s="119">
        <v>0</v>
      </c>
      <c r="O403" s="119">
        <v>0</v>
      </c>
      <c r="P403" s="119">
        <v>14474.814699999999</v>
      </c>
      <c r="Q403" s="119">
        <v>0</v>
      </c>
      <c r="R403" s="169">
        <v>14474.814699999999</v>
      </c>
      <c r="S403" s="7"/>
      <c r="T403" s="7"/>
      <c r="U403" s="7"/>
      <c r="V403" s="7"/>
      <c r="W403" s="7"/>
      <c r="X403" s="7"/>
      <c r="Y403" s="7"/>
      <c r="Z403" s="7"/>
      <c r="AA403" s="7"/>
      <c r="AB403" s="7"/>
    </row>
    <row r="404" spans="1:28" ht="13.2">
      <c r="A404" s="165"/>
      <c r="B404" s="161" t="s">
        <v>14</v>
      </c>
      <c r="C404" s="161" t="s">
        <v>179</v>
      </c>
      <c r="D404" s="161" t="s">
        <v>179</v>
      </c>
      <c r="E404" s="161">
        <v>108</v>
      </c>
      <c r="F404" s="162">
        <v>0</v>
      </c>
      <c r="G404" s="163">
        <v>0</v>
      </c>
      <c r="H404" s="163">
        <v>0</v>
      </c>
      <c r="I404" s="163">
        <v>0</v>
      </c>
      <c r="J404" s="163">
        <v>0</v>
      </c>
      <c r="K404" s="163">
        <v>0</v>
      </c>
      <c r="L404" s="163">
        <v>0</v>
      </c>
      <c r="M404" s="163">
        <v>0</v>
      </c>
      <c r="N404" s="163">
        <v>0</v>
      </c>
      <c r="O404" s="163">
        <v>0</v>
      </c>
      <c r="P404" s="163">
        <v>5755.5059199999996</v>
      </c>
      <c r="Q404" s="163">
        <v>0</v>
      </c>
      <c r="R404" s="164">
        <v>5755.5059199999996</v>
      </c>
      <c r="S404" s="7"/>
      <c r="T404" s="7"/>
      <c r="U404" s="7"/>
      <c r="V404" s="7"/>
      <c r="W404" s="7"/>
      <c r="X404" s="7"/>
      <c r="Y404" s="7"/>
      <c r="Z404" s="7"/>
      <c r="AA404" s="7"/>
      <c r="AB404" s="7"/>
    </row>
    <row r="405" spans="1:28" ht="13.2">
      <c r="A405" s="165"/>
      <c r="B405" s="165"/>
      <c r="C405" s="165"/>
      <c r="D405" s="165"/>
      <c r="E405" s="167">
        <v>199</v>
      </c>
      <c r="F405" s="168">
        <v>0</v>
      </c>
      <c r="G405" s="119">
        <v>0</v>
      </c>
      <c r="H405" s="119">
        <v>0</v>
      </c>
      <c r="I405" s="119">
        <v>0</v>
      </c>
      <c r="J405" s="119">
        <v>0</v>
      </c>
      <c r="K405" s="119">
        <v>0</v>
      </c>
      <c r="L405" s="119">
        <v>0</v>
      </c>
      <c r="M405" s="119">
        <v>0</v>
      </c>
      <c r="N405" s="119">
        <v>0</v>
      </c>
      <c r="O405" s="119">
        <v>0</v>
      </c>
      <c r="P405" s="119">
        <v>72536.904650000011</v>
      </c>
      <c r="Q405" s="119">
        <v>0</v>
      </c>
      <c r="R405" s="169">
        <v>72536.904650000011</v>
      </c>
      <c r="S405" s="7"/>
      <c r="T405" s="7"/>
      <c r="U405" s="7"/>
      <c r="V405" s="7"/>
      <c r="W405" s="7"/>
      <c r="X405" s="7"/>
      <c r="Y405" s="7"/>
      <c r="Z405" s="7"/>
      <c r="AA405" s="7"/>
      <c r="AB405" s="7"/>
    </row>
    <row r="406" spans="1:28" ht="13.2">
      <c r="A406" s="165"/>
      <c r="B406" s="161" t="s">
        <v>15</v>
      </c>
      <c r="C406" s="161" t="s">
        <v>187</v>
      </c>
      <c r="D406" s="161" t="s">
        <v>187</v>
      </c>
      <c r="E406" s="161">
        <v>77</v>
      </c>
      <c r="F406" s="162">
        <v>0</v>
      </c>
      <c r="G406" s="163">
        <v>0</v>
      </c>
      <c r="H406" s="163">
        <v>0</v>
      </c>
      <c r="I406" s="163">
        <v>0</v>
      </c>
      <c r="J406" s="163">
        <v>0</v>
      </c>
      <c r="K406" s="163">
        <v>0</v>
      </c>
      <c r="L406" s="163">
        <v>0</v>
      </c>
      <c r="M406" s="163">
        <v>0</v>
      </c>
      <c r="N406" s="163">
        <v>0</v>
      </c>
      <c r="O406" s="163">
        <v>0</v>
      </c>
      <c r="P406" s="163">
        <v>51988.043090000006</v>
      </c>
      <c r="Q406" s="163">
        <v>0</v>
      </c>
      <c r="R406" s="164">
        <v>51988.043090000006</v>
      </c>
      <c r="S406" s="7"/>
      <c r="T406" s="7"/>
      <c r="U406" s="7"/>
      <c r="V406" s="7"/>
      <c r="W406" s="7"/>
      <c r="X406" s="7"/>
      <c r="Y406" s="7"/>
      <c r="Z406" s="7"/>
      <c r="AA406" s="7"/>
      <c r="AB406" s="7"/>
    </row>
    <row r="407" spans="1:28" ht="13.2">
      <c r="A407" s="165"/>
      <c r="B407" s="165"/>
      <c r="C407" s="165"/>
      <c r="D407" s="165"/>
      <c r="E407" s="167">
        <v>147</v>
      </c>
      <c r="F407" s="168">
        <v>0</v>
      </c>
      <c r="G407" s="119">
        <v>0</v>
      </c>
      <c r="H407" s="119">
        <v>0</v>
      </c>
      <c r="I407" s="119">
        <v>0</v>
      </c>
      <c r="J407" s="119">
        <v>0</v>
      </c>
      <c r="K407" s="119">
        <v>0</v>
      </c>
      <c r="L407" s="119">
        <v>0</v>
      </c>
      <c r="M407" s="119">
        <v>0</v>
      </c>
      <c r="N407" s="119">
        <v>0</v>
      </c>
      <c r="O407" s="119">
        <v>0</v>
      </c>
      <c r="P407" s="119">
        <v>2524.19731</v>
      </c>
      <c r="Q407" s="119">
        <v>0</v>
      </c>
      <c r="R407" s="169">
        <v>2524.19731</v>
      </c>
      <c r="S407" s="7"/>
      <c r="T407" s="7"/>
      <c r="U407" s="7"/>
      <c r="V407" s="7"/>
      <c r="W407" s="7"/>
      <c r="X407" s="7"/>
      <c r="Y407" s="7"/>
      <c r="Z407" s="7"/>
      <c r="AA407" s="7"/>
      <c r="AB407" s="7"/>
    </row>
    <row r="408" spans="1:28" ht="13.2">
      <c r="A408" s="165"/>
      <c r="B408" s="165"/>
      <c r="C408" s="165"/>
      <c r="D408" s="165"/>
      <c r="E408" s="167">
        <v>170</v>
      </c>
      <c r="F408" s="168">
        <v>0</v>
      </c>
      <c r="G408" s="119">
        <v>0</v>
      </c>
      <c r="H408" s="119">
        <v>0</v>
      </c>
      <c r="I408" s="119">
        <v>0</v>
      </c>
      <c r="J408" s="119">
        <v>0</v>
      </c>
      <c r="K408" s="119">
        <v>0</v>
      </c>
      <c r="L408" s="119">
        <v>0</v>
      </c>
      <c r="M408" s="119">
        <v>0</v>
      </c>
      <c r="N408" s="119">
        <v>0</v>
      </c>
      <c r="O408" s="119">
        <v>0</v>
      </c>
      <c r="P408" s="119">
        <v>366.43711999999999</v>
      </c>
      <c r="Q408" s="119">
        <v>0</v>
      </c>
      <c r="R408" s="169">
        <v>366.43711999999999</v>
      </c>
      <c r="S408" s="7"/>
      <c r="T408" s="7"/>
      <c r="U408" s="7"/>
      <c r="V408" s="7"/>
      <c r="W408" s="7"/>
      <c r="X408" s="7"/>
      <c r="Y408" s="7"/>
      <c r="Z408" s="7"/>
      <c r="AA408" s="7"/>
      <c r="AB408" s="7"/>
    </row>
    <row r="409" spans="1:28" ht="13.2">
      <c r="A409" s="165"/>
      <c r="B409" s="165"/>
      <c r="C409" s="165"/>
      <c r="D409" s="165"/>
      <c r="E409" s="167">
        <v>197</v>
      </c>
      <c r="F409" s="168">
        <v>0</v>
      </c>
      <c r="G409" s="119">
        <v>0</v>
      </c>
      <c r="H409" s="119">
        <v>0</v>
      </c>
      <c r="I409" s="119">
        <v>0</v>
      </c>
      <c r="J409" s="119">
        <v>0</v>
      </c>
      <c r="K409" s="119">
        <v>0</v>
      </c>
      <c r="L409" s="119">
        <v>0</v>
      </c>
      <c r="M409" s="119">
        <v>0</v>
      </c>
      <c r="N409" s="119">
        <v>0</v>
      </c>
      <c r="O409" s="119">
        <v>0</v>
      </c>
      <c r="P409" s="119">
        <v>12.57489</v>
      </c>
      <c r="Q409" s="119">
        <v>0</v>
      </c>
      <c r="R409" s="169">
        <v>12.57489</v>
      </c>
      <c r="S409" s="7"/>
      <c r="T409" s="7"/>
      <c r="U409" s="7"/>
      <c r="V409" s="7"/>
      <c r="W409" s="7"/>
      <c r="X409" s="7"/>
      <c r="Y409" s="7"/>
      <c r="Z409" s="7"/>
      <c r="AA409" s="7"/>
      <c r="AB409" s="7"/>
    </row>
    <row r="410" spans="1:28" ht="13.2">
      <c r="A410" s="165"/>
      <c r="B410" s="161" t="s">
        <v>16</v>
      </c>
      <c r="C410" s="161" t="s">
        <v>258</v>
      </c>
      <c r="D410" s="161" t="s">
        <v>258</v>
      </c>
      <c r="E410" s="161">
        <v>79</v>
      </c>
      <c r="F410" s="162">
        <v>0</v>
      </c>
      <c r="G410" s="163">
        <v>0</v>
      </c>
      <c r="H410" s="163">
        <v>0</v>
      </c>
      <c r="I410" s="163">
        <v>0</v>
      </c>
      <c r="J410" s="163">
        <v>0</v>
      </c>
      <c r="K410" s="163">
        <v>0</v>
      </c>
      <c r="L410" s="163">
        <v>0</v>
      </c>
      <c r="M410" s="163">
        <v>0</v>
      </c>
      <c r="N410" s="163">
        <v>0</v>
      </c>
      <c r="O410" s="163">
        <v>0</v>
      </c>
      <c r="P410" s="163">
        <v>14238.46457</v>
      </c>
      <c r="Q410" s="163">
        <v>0</v>
      </c>
      <c r="R410" s="164">
        <v>14238.46457</v>
      </c>
      <c r="S410" s="7"/>
      <c r="T410" s="7"/>
      <c r="U410" s="7"/>
      <c r="V410" s="7"/>
      <c r="W410" s="7"/>
      <c r="X410" s="7"/>
      <c r="Y410" s="7"/>
      <c r="Z410" s="7"/>
      <c r="AA410" s="7"/>
      <c r="AB410" s="7"/>
    </row>
    <row r="411" spans="1:28" ht="13.2">
      <c r="A411" s="165"/>
      <c r="B411" s="165"/>
      <c r="C411" s="161" t="s">
        <v>260</v>
      </c>
      <c r="D411" s="161" t="s">
        <v>260</v>
      </c>
      <c r="E411" s="161">
        <v>112</v>
      </c>
      <c r="F411" s="162">
        <v>0</v>
      </c>
      <c r="G411" s="163">
        <v>0</v>
      </c>
      <c r="H411" s="163">
        <v>0</v>
      </c>
      <c r="I411" s="163">
        <v>0</v>
      </c>
      <c r="J411" s="163">
        <v>0</v>
      </c>
      <c r="K411" s="163">
        <v>0</v>
      </c>
      <c r="L411" s="163">
        <v>0</v>
      </c>
      <c r="M411" s="163">
        <v>0</v>
      </c>
      <c r="N411" s="163">
        <v>0</v>
      </c>
      <c r="O411" s="163">
        <v>0</v>
      </c>
      <c r="P411" s="163">
        <v>4501.5237999999999</v>
      </c>
      <c r="Q411" s="163">
        <v>0</v>
      </c>
      <c r="R411" s="164">
        <v>4501.5237999999999</v>
      </c>
      <c r="S411" s="7"/>
      <c r="T411" s="7"/>
      <c r="U411" s="7"/>
      <c r="V411" s="7"/>
      <c r="W411" s="7"/>
      <c r="X411" s="7"/>
      <c r="Y411" s="7"/>
      <c r="Z411" s="7"/>
      <c r="AA411" s="7"/>
      <c r="AB411" s="7"/>
    </row>
    <row r="412" spans="1:28" ht="13.2">
      <c r="A412" s="165"/>
      <c r="B412" s="165"/>
      <c r="C412" s="161" t="s">
        <v>192</v>
      </c>
      <c r="D412" s="161" t="s">
        <v>193</v>
      </c>
      <c r="E412" s="161">
        <v>49</v>
      </c>
      <c r="F412" s="162">
        <v>0</v>
      </c>
      <c r="G412" s="163">
        <v>0</v>
      </c>
      <c r="H412" s="163">
        <v>0</v>
      </c>
      <c r="I412" s="163">
        <v>0</v>
      </c>
      <c r="J412" s="163">
        <v>0</v>
      </c>
      <c r="K412" s="163">
        <v>0</v>
      </c>
      <c r="L412" s="163">
        <v>0</v>
      </c>
      <c r="M412" s="163">
        <v>0</v>
      </c>
      <c r="N412" s="163">
        <v>0</v>
      </c>
      <c r="O412" s="163">
        <v>0</v>
      </c>
      <c r="P412" s="163">
        <v>14403.03998</v>
      </c>
      <c r="Q412" s="163">
        <v>0</v>
      </c>
      <c r="R412" s="164">
        <v>14403.03998</v>
      </c>
      <c r="S412" s="7"/>
      <c r="T412" s="7"/>
      <c r="U412" s="7"/>
      <c r="V412" s="7"/>
      <c r="W412" s="7"/>
      <c r="X412" s="7"/>
      <c r="Y412" s="7"/>
      <c r="Z412" s="7"/>
      <c r="AA412" s="7"/>
      <c r="AB412" s="7"/>
    </row>
    <row r="413" spans="1:28" ht="13.2">
      <c r="A413" s="165"/>
      <c r="B413" s="165"/>
      <c r="C413" s="161" t="s">
        <v>16</v>
      </c>
      <c r="D413" s="161" t="s">
        <v>194</v>
      </c>
      <c r="E413" s="161">
        <v>24</v>
      </c>
      <c r="F413" s="162">
        <v>0</v>
      </c>
      <c r="G413" s="163">
        <v>0</v>
      </c>
      <c r="H413" s="163">
        <v>0</v>
      </c>
      <c r="I413" s="163">
        <v>0</v>
      </c>
      <c r="J413" s="163">
        <v>0</v>
      </c>
      <c r="K413" s="163">
        <v>0</v>
      </c>
      <c r="L413" s="163">
        <v>0</v>
      </c>
      <c r="M413" s="163">
        <v>0</v>
      </c>
      <c r="N413" s="163">
        <v>0</v>
      </c>
      <c r="O413" s="163">
        <v>0</v>
      </c>
      <c r="P413" s="163">
        <v>34840.77115</v>
      </c>
      <c r="Q413" s="163">
        <v>0</v>
      </c>
      <c r="R413" s="164">
        <v>34840.77115</v>
      </c>
      <c r="S413" s="7"/>
      <c r="T413" s="7"/>
      <c r="U413" s="7"/>
      <c r="V413" s="7"/>
      <c r="W413" s="7"/>
      <c r="X413" s="7"/>
      <c r="Y413" s="7"/>
      <c r="Z413" s="7"/>
      <c r="AA413" s="7"/>
      <c r="AB413" s="7"/>
    </row>
    <row r="414" spans="1:28" ht="13.2">
      <c r="A414" s="165"/>
      <c r="B414" s="165"/>
      <c r="C414" s="165"/>
      <c r="D414" s="165"/>
      <c r="E414" s="167">
        <v>25</v>
      </c>
      <c r="F414" s="168">
        <v>0</v>
      </c>
      <c r="G414" s="119">
        <v>0</v>
      </c>
      <c r="H414" s="119">
        <v>0</v>
      </c>
      <c r="I414" s="119">
        <v>0</v>
      </c>
      <c r="J414" s="119">
        <v>0</v>
      </c>
      <c r="K414" s="119">
        <v>0</v>
      </c>
      <c r="L414" s="119">
        <v>0</v>
      </c>
      <c r="M414" s="119">
        <v>0</v>
      </c>
      <c r="N414" s="119">
        <v>0</v>
      </c>
      <c r="O414" s="119">
        <v>0</v>
      </c>
      <c r="P414" s="119">
        <v>24618.42409</v>
      </c>
      <c r="Q414" s="119">
        <v>0</v>
      </c>
      <c r="R414" s="169">
        <v>24618.42409</v>
      </c>
      <c r="S414" s="7"/>
      <c r="T414" s="7"/>
      <c r="U414" s="7"/>
      <c r="V414" s="7"/>
      <c r="W414" s="7"/>
      <c r="X414" s="7"/>
      <c r="Y414" s="7"/>
      <c r="Z414" s="7"/>
      <c r="AA414" s="7"/>
      <c r="AB414" s="7"/>
    </row>
    <row r="415" spans="1:28" ht="13.2">
      <c r="A415" s="165"/>
      <c r="B415" s="165"/>
      <c r="C415" s="165"/>
      <c r="D415" s="165"/>
      <c r="E415" s="167">
        <v>140</v>
      </c>
      <c r="F415" s="168">
        <v>0</v>
      </c>
      <c r="G415" s="119">
        <v>0</v>
      </c>
      <c r="H415" s="119">
        <v>0</v>
      </c>
      <c r="I415" s="119">
        <v>0</v>
      </c>
      <c r="J415" s="119">
        <v>0</v>
      </c>
      <c r="K415" s="119">
        <v>0</v>
      </c>
      <c r="L415" s="119">
        <v>0</v>
      </c>
      <c r="M415" s="119">
        <v>0</v>
      </c>
      <c r="N415" s="119">
        <v>0</v>
      </c>
      <c r="O415" s="119">
        <v>0</v>
      </c>
      <c r="P415" s="119">
        <v>6815.7494999999999</v>
      </c>
      <c r="Q415" s="119">
        <v>0</v>
      </c>
      <c r="R415" s="169">
        <v>6815.7494999999999</v>
      </c>
      <c r="S415" s="7"/>
      <c r="T415" s="7"/>
      <c r="U415" s="7"/>
      <c r="V415" s="7"/>
      <c r="W415" s="7"/>
      <c r="X415" s="7"/>
      <c r="Y415" s="7"/>
      <c r="Z415" s="7"/>
      <c r="AA415" s="7"/>
      <c r="AB415" s="7"/>
    </row>
    <row r="416" spans="1:28" ht="13.2">
      <c r="A416" s="165"/>
      <c r="B416" s="165"/>
      <c r="C416" s="165"/>
      <c r="D416" s="161" t="s">
        <v>262</v>
      </c>
      <c r="E416" s="161">
        <v>46</v>
      </c>
      <c r="F416" s="162">
        <v>0</v>
      </c>
      <c r="G416" s="163">
        <v>0</v>
      </c>
      <c r="H416" s="163">
        <v>0</v>
      </c>
      <c r="I416" s="163">
        <v>0</v>
      </c>
      <c r="J416" s="163">
        <v>0</v>
      </c>
      <c r="K416" s="163">
        <v>0</v>
      </c>
      <c r="L416" s="163">
        <v>0</v>
      </c>
      <c r="M416" s="163">
        <v>0</v>
      </c>
      <c r="N416" s="163">
        <v>0</v>
      </c>
      <c r="O416" s="163">
        <v>0</v>
      </c>
      <c r="P416" s="163">
        <v>19628.745559999999</v>
      </c>
      <c r="Q416" s="163">
        <v>0</v>
      </c>
      <c r="R416" s="164">
        <v>19628.745559999999</v>
      </c>
      <c r="S416" s="7"/>
      <c r="T416" s="7"/>
      <c r="U416" s="7"/>
      <c r="V416" s="7"/>
      <c r="W416" s="7"/>
      <c r="X416" s="7"/>
      <c r="Y416" s="7"/>
      <c r="Z416" s="7"/>
      <c r="AA416" s="7"/>
      <c r="AB416" s="7"/>
    </row>
    <row r="417" spans="1:28" ht="13.2">
      <c r="A417" s="165"/>
      <c r="B417" s="165"/>
      <c r="C417" s="165"/>
      <c r="D417" s="161" t="s">
        <v>281</v>
      </c>
      <c r="E417" s="161">
        <v>84</v>
      </c>
      <c r="F417" s="162">
        <v>0</v>
      </c>
      <c r="G417" s="163">
        <v>0</v>
      </c>
      <c r="H417" s="163">
        <v>0</v>
      </c>
      <c r="I417" s="163">
        <v>0</v>
      </c>
      <c r="J417" s="163">
        <v>0</v>
      </c>
      <c r="K417" s="163">
        <v>0</v>
      </c>
      <c r="L417" s="163">
        <v>0</v>
      </c>
      <c r="M417" s="163">
        <v>0</v>
      </c>
      <c r="N417" s="163">
        <v>0</v>
      </c>
      <c r="O417" s="163">
        <v>0</v>
      </c>
      <c r="P417" s="163">
        <v>17283.66834</v>
      </c>
      <c r="Q417" s="163">
        <v>0</v>
      </c>
      <c r="R417" s="164">
        <v>17283.66834</v>
      </c>
      <c r="S417" s="7"/>
      <c r="T417" s="7"/>
      <c r="U417" s="7"/>
      <c r="V417" s="7"/>
      <c r="W417" s="7"/>
      <c r="X417" s="7"/>
      <c r="Y417" s="7"/>
      <c r="Z417" s="7"/>
      <c r="AA417" s="7"/>
      <c r="AB417" s="7"/>
    </row>
    <row r="418" spans="1:28" ht="13.2">
      <c r="A418" s="165"/>
      <c r="B418" s="165"/>
      <c r="C418" s="165"/>
      <c r="D418" s="165"/>
      <c r="E418" s="167">
        <v>86</v>
      </c>
      <c r="F418" s="168">
        <v>0</v>
      </c>
      <c r="G418" s="119">
        <v>0</v>
      </c>
      <c r="H418" s="119">
        <v>0</v>
      </c>
      <c r="I418" s="119">
        <v>0</v>
      </c>
      <c r="J418" s="119">
        <v>0</v>
      </c>
      <c r="K418" s="119">
        <v>0</v>
      </c>
      <c r="L418" s="119">
        <v>0</v>
      </c>
      <c r="M418" s="119">
        <v>0</v>
      </c>
      <c r="N418" s="119">
        <v>0</v>
      </c>
      <c r="O418" s="119">
        <v>0</v>
      </c>
      <c r="P418" s="119">
        <v>51783.63867</v>
      </c>
      <c r="Q418" s="119">
        <v>0</v>
      </c>
      <c r="R418" s="169">
        <v>51783.63867</v>
      </c>
      <c r="S418" s="7"/>
      <c r="T418" s="7"/>
      <c r="U418" s="7"/>
      <c r="V418" s="7"/>
      <c r="W418" s="7"/>
      <c r="X418" s="7"/>
      <c r="Y418" s="7"/>
      <c r="Z418" s="7"/>
      <c r="AA418" s="7"/>
      <c r="AB418" s="7"/>
    </row>
    <row r="419" spans="1:28" ht="13.2">
      <c r="A419" s="165"/>
      <c r="B419" s="165"/>
      <c r="C419" s="165"/>
      <c r="D419" s="161" t="s">
        <v>282</v>
      </c>
      <c r="E419" s="161">
        <v>189</v>
      </c>
      <c r="F419" s="162">
        <v>0</v>
      </c>
      <c r="G419" s="163">
        <v>0</v>
      </c>
      <c r="H419" s="163">
        <v>0</v>
      </c>
      <c r="I419" s="163">
        <v>0</v>
      </c>
      <c r="J419" s="163">
        <v>0</v>
      </c>
      <c r="K419" s="163">
        <v>0</v>
      </c>
      <c r="L419" s="163">
        <v>0</v>
      </c>
      <c r="M419" s="163">
        <v>0</v>
      </c>
      <c r="N419" s="163">
        <v>0</v>
      </c>
      <c r="O419" s="163">
        <v>0</v>
      </c>
      <c r="P419" s="163">
        <v>6112.7964900000006</v>
      </c>
      <c r="Q419" s="163">
        <v>0</v>
      </c>
      <c r="R419" s="164">
        <v>6112.7964900000006</v>
      </c>
      <c r="S419" s="7"/>
      <c r="T419" s="7"/>
      <c r="U419" s="7"/>
      <c r="V419" s="7"/>
      <c r="W419" s="7"/>
      <c r="X419" s="7"/>
      <c r="Y419" s="7"/>
      <c r="Z419" s="7"/>
      <c r="AA419" s="7"/>
      <c r="AB419" s="7"/>
    </row>
    <row r="420" spans="1:28" ht="13.2">
      <c r="A420" s="165"/>
      <c r="B420" s="165"/>
      <c r="C420" s="165"/>
      <c r="D420" s="161" t="s">
        <v>16</v>
      </c>
      <c r="E420" s="161">
        <v>4</v>
      </c>
      <c r="F420" s="162">
        <v>0</v>
      </c>
      <c r="G420" s="163">
        <v>0</v>
      </c>
      <c r="H420" s="163">
        <v>0</v>
      </c>
      <c r="I420" s="163">
        <v>0</v>
      </c>
      <c r="J420" s="163">
        <v>0</v>
      </c>
      <c r="K420" s="163">
        <v>0</v>
      </c>
      <c r="L420" s="163">
        <v>0</v>
      </c>
      <c r="M420" s="163">
        <v>0</v>
      </c>
      <c r="N420" s="163">
        <v>0</v>
      </c>
      <c r="O420" s="163">
        <v>0</v>
      </c>
      <c r="P420" s="163">
        <v>62039.494619999998</v>
      </c>
      <c r="Q420" s="163">
        <v>0</v>
      </c>
      <c r="R420" s="164">
        <v>62039.494619999998</v>
      </c>
      <c r="S420" s="7"/>
      <c r="T420" s="7"/>
      <c r="U420" s="7"/>
      <c r="V420" s="7"/>
      <c r="W420" s="7"/>
      <c r="X420" s="7"/>
      <c r="Y420" s="7"/>
      <c r="Z420" s="7"/>
      <c r="AA420" s="7"/>
      <c r="AB420" s="7"/>
    </row>
    <row r="421" spans="1:28" ht="13.2">
      <c r="A421" s="165"/>
      <c r="B421" s="165"/>
      <c r="C421" s="165"/>
      <c r="D421" s="165"/>
      <c r="E421" s="167">
        <v>7</v>
      </c>
      <c r="F421" s="168">
        <v>0</v>
      </c>
      <c r="G421" s="119">
        <v>0</v>
      </c>
      <c r="H421" s="119">
        <v>0</v>
      </c>
      <c r="I421" s="119">
        <v>0</v>
      </c>
      <c r="J421" s="119">
        <v>0</v>
      </c>
      <c r="K421" s="119">
        <v>0</v>
      </c>
      <c r="L421" s="119">
        <v>0</v>
      </c>
      <c r="M421" s="119">
        <v>0</v>
      </c>
      <c r="N421" s="119">
        <v>0</v>
      </c>
      <c r="O421" s="119">
        <v>0</v>
      </c>
      <c r="P421" s="119">
        <v>24544.672269999999</v>
      </c>
      <c r="Q421" s="119">
        <v>0</v>
      </c>
      <c r="R421" s="169">
        <v>24544.672269999999</v>
      </c>
      <c r="S421" s="7"/>
      <c r="T421" s="7"/>
      <c r="U421" s="7"/>
      <c r="V421" s="7"/>
      <c r="W421" s="7"/>
      <c r="X421" s="7"/>
      <c r="Y421" s="7"/>
      <c r="Z421" s="7"/>
      <c r="AA421" s="7"/>
      <c r="AB421" s="7"/>
    </row>
    <row r="422" spans="1:28" ht="13.2">
      <c r="A422" s="165"/>
      <c r="B422" s="165"/>
      <c r="C422" s="165"/>
      <c r="D422" s="165"/>
      <c r="E422" s="167">
        <v>21</v>
      </c>
      <c r="F422" s="168">
        <v>0</v>
      </c>
      <c r="G422" s="119">
        <v>0</v>
      </c>
      <c r="H422" s="119">
        <v>0</v>
      </c>
      <c r="I422" s="119">
        <v>0</v>
      </c>
      <c r="J422" s="119">
        <v>0</v>
      </c>
      <c r="K422" s="119">
        <v>0</v>
      </c>
      <c r="L422" s="119">
        <v>0</v>
      </c>
      <c r="M422" s="119">
        <v>0</v>
      </c>
      <c r="N422" s="119">
        <v>0</v>
      </c>
      <c r="O422" s="119">
        <v>0</v>
      </c>
      <c r="P422" s="119">
        <v>14284.25973</v>
      </c>
      <c r="Q422" s="119">
        <v>0</v>
      </c>
      <c r="R422" s="169">
        <v>14284.25973</v>
      </c>
      <c r="S422" s="7"/>
      <c r="T422" s="7"/>
      <c r="U422" s="7"/>
      <c r="V422" s="7"/>
      <c r="W422" s="7"/>
      <c r="X422" s="7"/>
      <c r="Y422" s="7"/>
      <c r="Z422" s="7"/>
      <c r="AA422" s="7"/>
      <c r="AB422" s="7"/>
    </row>
    <row r="423" spans="1:28" ht="13.2">
      <c r="A423" s="165"/>
      <c r="B423" s="165"/>
      <c r="C423" s="165"/>
      <c r="D423" s="165"/>
      <c r="E423" s="167">
        <v>41</v>
      </c>
      <c r="F423" s="168">
        <v>0</v>
      </c>
      <c r="G423" s="119">
        <v>0</v>
      </c>
      <c r="H423" s="119">
        <v>0</v>
      </c>
      <c r="I423" s="119">
        <v>0</v>
      </c>
      <c r="J423" s="119">
        <v>0</v>
      </c>
      <c r="K423" s="119">
        <v>0</v>
      </c>
      <c r="L423" s="119">
        <v>0</v>
      </c>
      <c r="M423" s="119">
        <v>0</v>
      </c>
      <c r="N423" s="119">
        <v>0</v>
      </c>
      <c r="O423" s="119">
        <v>0</v>
      </c>
      <c r="P423" s="119">
        <v>61295.562960000003</v>
      </c>
      <c r="Q423" s="119">
        <v>0</v>
      </c>
      <c r="R423" s="169">
        <v>61295.562960000003</v>
      </c>
      <c r="S423" s="7"/>
      <c r="T423" s="7"/>
      <c r="U423" s="7"/>
      <c r="V423" s="7"/>
      <c r="W423" s="7"/>
      <c r="X423" s="7"/>
      <c r="Y423" s="7"/>
      <c r="Z423" s="7"/>
      <c r="AA423" s="7"/>
      <c r="AB423" s="7"/>
    </row>
    <row r="424" spans="1:28" ht="13.2">
      <c r="A424" s="165"/>
      <c r="B424" s="165"/>
      <c r="C424" s="165"/>
      <c r="D424" s="161" t="s">
        <v>196</v>
      </c>
      <c r="E424" s="161">
        <v>56</v>
      </c>
      <c r="F424" s="162">
        <v>0</v>
      </c>
      <c r="G424" s="163">
        <v>0</v>
      </c>
      <c r="H424" s="163">
        <v>0</v>
      </c>
      <c r="I424" s="163">
        <v>0</v>
      </c>
      <c r="J424" s="163">
        <v>0</v>
      </c>
      <c r="K424" s="163">
        <v>0</v>
      </c>
      <c r="L424" s="163">
        <v>0</v>
      </c>
      <c r="M424" s="163">
        <v>0</v>
      </c>
      <c r="N424" s="163">
        <v>0</v>
      </c>
      <c r="O424" s="163">
        <v>0</v>
      </c>
      <c r="P424" s="163">
        <v>14583.50547</v>
      </c>
      <c r="Q424" s="163">
        <v>0</v>
      </c>
      <c r="R424" s="164">
        <v>14583.50547</v>
      </c>
      <c r="S424" s="7"/>
      <c r="T424" s="7"/>
      <c r="U424" s="7"/>
      <c r="V424" s="7"/>
      <c r="W424" s="7"/>
      <c r="X424" s="7"/>
      <c r="Y424" s="7"/>
      <c r="Z424" s="7"/>
      <c r="AA424" s="7"/>
      <c r="AB424" s="7"/>
    </row>
    <row r="425" spans="1:28" ht="13.2">
      <c r="A425" s="165"/>
      <c r="B425" s="165"/>
      <c r="C425" s="165"/>
      <c r="D425" s="165"/>
      <c r="E425" s="167">
        <v>92</v>
      </c>
      <c r="F425" s="168">
        <v>0</v>
      </c>
      <c r="G425" s="119">
        <v>0</v>
      </c>
      <c r="H425" s="119">
        <v>0</v>
      </c>
      <c r="I425" s="119">
        <v>0</v>
      </c>
      <c r="J425" s="119">
        <v>0</v>
      </c>
      <c r="K425" s="119">
        <v>0</v>
      </c>
      <c r="L425" s="119">
        <v>0</v>
      </c>
      <c r="M425" s="119">
        <v>0</v>
      </c>
      <c r="N425" s="119">
        <v>0</v>
      </c>
      <c r="O425" s="119">
        <v>0</v>
      </c>
      <c r="P425" s="119">
        <v>16287.40682</v>
      </c>
      <c r="Q425" s="119">
        <v>0</v>
      </c>
      <c r="R425" s="169">
        <v>16287.40682</v>
      </c>
      <c r="S425" s="7"/>
      <c r="T425" s="7"/>
      <c r="U425" s="7"/>
      <c r="V425" s="7"/>
      <c r="W425" s="7"/>
      <c r="X425" s="7"/>
      <c r="Y425" s="7"/>
      <c r="Z425" s="7"/>
      <c r="AA425" s="7"/>
      <c r="AB425" s="7"/>
    </row>
    <row r="426" spans="1:28" ht="13.2">
      <c r="A426" s="165"/>
      <c r="B426" s="165"/>
      <c r="C426" s="165"/>
      <c r="D426" s="161" t="s">
        <v>197</v>
      </c>
      <c r="E426" s="161">
        <v>53</v>
      </c>
      <c r="F426" s="162">
        <v>0</v>
      </c>
      <c r="G426" s="163">
        <v>0</v>
      </c>
      <c r="H426" s="163">
        <v>0</v>
      </c>
      <c r="I426" s="163">
        <v>0</v>
      </c>
      <c r="J426" s="163">
        <v>0</v>
      </c>
      <c r="K426" s="163">
        <v>0</v>
      </c>
      <c r="L426" s="163">
        <v>0</v>
      </c>
      <c r="M426" s="163">
        <v>0</v>
      </c>
      <c r="N426" s="163">
        <v>0</v>
      </c>
      <c r="O426" s="163">
        <v>0</v>
      </c>
      <c r="P426" s="163">
        <v>9484.8985599999996</v>
      </c>
      <c r="Q426" s="163">
        <v>0</v>
      </c>
      <c r="R426" s="164">
        <v>9484.8985599999996</v>
      </c>
      <c r="S426" s="7"/>
      <c r="T426" s="7"/>
      <c r="U426" s="7"/>
      <c r="V426" s="7"/>
      <c r="W426" s="7"/>
      <c r="X426" s="7"/>
      <c r="Y426" s="7"/>
      <c r="Z426" s="7"/>
      <c r="AA426" s="7"/>
      <c r="AB426" s="7"/>
    </row>
    <row r="427" spans="1:28" ht="13.2">
      <c r="A427" s="165"/>
      <c r="B427" s="165"/>
      <c r="C427" s="165"/>
      <c r="D427" s="161" t="s">
        <v>198</v>
      </c>
      <c r="E427" s="161">
        <v>101</v>
      </c>
      <c r="F427" s="162">
        <v>0</v>
      </c>
      <c r="G427" s="163">
        <v>0</v>
      </c>
      <c r="H427" s="163">
        <v>0</v>
      </c>
      <c r="I427" s="163">
        <v>0</v>
      </c>
      <c r="J427" s="163">
        <v>0</v>
      </c>
      <c r="K427" s="163">
        <v>0</v>
      </c>
      <c r="L427" s="163">
        <v>0</v>
      </c>
      <c r="M427" s="163">
        <v>0</v>
      </c>
      <c r="N427" s="163">
        <v>0</v>
      </c>
      <c r="O427" s="163">
        <v>0</v>
      </c>
      <c r="P427" s="163">
        <v>9977.8686500000003</v>
      </c>
      <c r="Q427" s="163">
        <v>0</v>
      </c>
      <c r="R427" s="164">
        <v>9977.8686500000003</v>
      </c>
      <c r="S427" s="7"/>
      <c r="T427" s="7"/>
      <c r="U427" s="7"/>
      <c r="V427" s="7"/>
      <c r="W427" s="7"/>
      <c r="X427" s="7"/>
      <c r="Y427" s="7"/>
      <c r="Z427" s="7"/>
      <c r="AA427" s="7"/>
      <c r="AB427" s="7"/>
    </row>
    <row r="428" spans="1:28" ht="13.2">
      <c r="A428" s="165"/>
      <c r="B428" s="165"/>
      <c r="C428" s="165"/>
      <c r="D428" s="161" t="s">
        <v>263</v>
      </c>
      <c r="E428" s="161">
        <v>166</v>
      </c>
      <c r="F428" s="162">
        <v>0</v>
      </c>
      <c r="G428" s="163">
        <v>0</v>
      </c>
      <c r="H428" s="163">
        <v>0</v>
      </c>
      <c r="I428" s="163">
        <v>0</v>
      </c>
      <c r="J428" s="163">
        <v>0</v>
      </c>
      <c r="K428" s="163">
        <v>0</v>
      </c>
      <c r="L428" s="163">
        <v>0</v>
      </c>
      <c r="M428" s="163">
        <v>0</v>
      </c>
      <c r="N428" s="163">
        <v>0</v>
      </c>
      <c r="O428" s="163">
        <v>0</v>
      </c>
      <c r="P428" s="163">
        <v>12490.465249999999</v>
      </c>
      <c r="Q428" s="163">
        <v>0</v>
      </c>
      <c r="R428" s="164">
        <v>12490.465249999999</v>
      </c>
      <c r="S428" s="7"/>
      <c r="T428" s="7"/>
      <c r="U428" s="7"/>
      <c r="V428" s="7"/>
      <c r="W428" s="7"/>
      <c r="X428" s="7"/>
      <c r="Y428" s="7"/>
      <c r="Z428" s="7"/>
      <c r="AA428" s="7"/>
      <c r="AB428" s="7"/>
    </row>
    <row r="429" spans="1:28" ht="13.2">
      <c r="A429" s="165"/>
      <c r="B429" s="165"/>
      <c r="C429" s="165"/>
      <c r="D429" s="161" t="s">
        <v>264</v>
      </c>
      <c r="E429" s="161">
        <v>29</v>
      </c>
      <c r="F429" s="162">
        <v>0</v>
      </c>
      <c r="G429" s="163">
        <v>0</v>
      </c>
      <c r="H429" s="163">
        <v>0</v>
      </c>
      <c r="I429" s="163">
        <v>0</v>
      </c>
      <c r="J429" s="163">
        <v>0</v>
      </c>
      <c r="K429" s="163">
        <v>0</v>
      </c>
      <c r="L429" s="163">
        <v>0</v>
      </c>
      <c r="M429" s="163">
        <v>0</v>
      </c>
      <c r="N429" s="163">
        <v>0</v>
      </c>
      <c r="O429" s="163">
        <v>0</v>
      </c>
      <c r="P429" s="163">
        <v>17682.75477</v>
      </c>
      <c r="Q429" s="163">
        <v>0</v>
      </c>
      <c r="R429" s="164">
        <v>17682.75477</v>
      </c>
      <c r="S429" s="7"/>
      <c r="T429" s="7"/>
      <c r="U429" s="7"/>
      <c r="V429" s="7"/>
      <c r="W429" s="7"/>
      <c r="X429" s="7"/>
      <c r="Y429" s="7"/>
      <c r="Z429" s="7"/>
      <c r="AA429" s="7"/>
      <c r="AB429" s="7"/>
    </row>
    <row r="430" spans="1:28" ht="13.2">
      <c r="A430" s="165"/>
      <c r="B430" s="165"/>
      <c r="C430" s="165"/>
      <c r="D430" s="161" t="s">
        <v>283</v>
      </c>
      <c r="E430" s="161">
        <v>1</v>
      </c>
      <c r="F430" s="162">
        <v>0</v>
      </c>
      <c r="G430" s="163">
        <v>0</v>
      </c>
      <c r="H430" s="163">
        <v>0</v>
      </c>
      <c r="I430" s="163">
        <v>769201.21244000003</v>
      </c>
      <c r="J430" s="163">
        <v>34492.126210000002</v>
      </c>
      <c r="K430" s="163">
        <v>803693.33864999993</v>
      </c>
      <c r="L430" s="163">
        <v>452469.19438</v>
      </c>
      <c r="M430" s="163">
        <v>30968.773269999998</v>
      </c>
      <c r="N430" s="163">
        <v>483437.96764999995</v>
      </c>
      <c r="O430" s="163">
        <v>1287131.3063000001</v>
      </c>
      <c r="P430" s="163">
        <v>217106.22447999998</v>
      </c>
      <c r="Q430" s="163">
        <v>0</v>
      </c>
      <c r="R430" s="164">
        <v>217106.22447999998</v>
      </c>
      <c r="S430" s="7"/>
      <c r="T430" s="7"/>
      <c r="U430" s="7"/>
      <c r="V430" s="7"/>
      <c r="W430" s="7"/>
      <c r="X430" s="7"/>
      <c r="Y430" s="7"/>
      <c r="Z430" s="7"/>
      <c r="AA430" s="7"/>
      <c r="AB430" s="7"/>
    </row>
    <row r="431" spans="1:28" ht="13.2">
      <c r="A431" s="165"/>
      <c r="B431" s="165"/>
      <c r="C431" s="165"/>
      <c r="D431" s="165"/>
      <c r="E431" s="167">
        <v>8</v>
      </c>
      <c r="F431" s="168">
        <v>0</v>
      </c>
      <c r="G431" s="119">
        <v>0</v>
      </c>
      <c r="H431" s="119">
        <v>0</v>
      </c>
      <c r="I431" s="119">
        <v>0</v>
      </c>
      <c r="J431" s="119">
        <v>0</v>
      </c>
      <c r="K431" s="119">
        <v>0</v>
      </c>
      <c r="L431" s="119">
        <v>0</v>
      </c>
      <c r="M431" s="119">
        <v>0</v>
      </c>
      <c r="N431" s="119">
        <v>0</v>
      </c>
      <c r="O431" s="119">
        <v>0</v>
      </c>
      <c r="P431" s="119">
        <v>23007.26813</v>
      </c>
      <c r="Q431" s="119">
        <v>0</v>
      </c>
      <c r="R431" s="169">
        <v>23007.26813</v>
      </c>
      <c r="S431" s="7"/>
      <c r="T431" s="7"/>
      <c r="U431" s="7"/>
      <c r="V431" s="7"/>
      <c r="W431" s="7"/>
      <c r="X431" s="7"/>
      <c r="Y431" s="7"/>
      <c r="Z431" s="7"/>
      <c r="AA431" s="7"/>
      <c r="AB431" s="7"/>
    </row>
    <row r="432" spans="1:28" ht="13.2">
      <c r="A432" s="165"/>
      <c r="B432" s="165"/>
      <c r="C432" s="165"/>
      <c r="D432" s="165"/>
      <c r="E432" s="167">
        <v>17</v>
      </c>
      <c r="F432" s="168">
        <v>0</v>
      </c>
      <c r="G432" s="119">
        <v>0</v>
      </c>
      <c r="H432" s="119">
        <v>0</v>
      </c>
      <c r="I432" s="119">
        <v>0</v>
      </c>
      <c r="J432" s="119">
        <v>0</v>
      </c>
      <c r="K432" s="119">
        <v>0</v>
      </c>
      <c r="L432" s="119">
        <v>0</v>
      </c>
      <c r="M432" s="119">
        <v>0</v>
      </c>
      <c r="N432" s="119">
        <v>0</v>
      </c>
      <c r="O432" s="119">
        <v>0</v>
      </c>
      <c r="P432" s="119">
        <v>17680.180850000001</v>
      </c>
      <c r="Q432" s="119">
        <v>0</v>
      </c>
      <c r="R432" s="169">
        <v>17680.180850000001</v>
      </c>
      <c r="S432" s="7"/>
      <c r="T432" s="7"/>
      <c r="U432" s="7"/>
      <c r="V432" s="7"/>
      <c r="W432" s="7"/>
      <c r="X432" s="7"/>
      <c r="Y432" s="7"/>
      <c r="Z432" s="7"/>
      <c r="AA432" s="7"/>
      <c r="AB432" s="7"/>
    </row>
    <row r="433" spans="1:28" ht="13.2">
      <c r="A433" s="165"/>
      <c r="B433" s="165"/>
      <c r="C433" s="165"/>
      <c r="D433" s="165"/>
      <c r="E433" s="167">
        <v>93</v>
      </c>
      <c r="F433" s="168">
        <v>0</v>
      </c>
      <c r="G433" s="119">
        <v>0</v>
      </c>
      <c r="H433" s="119">
        <v>0</v>
      </c>
      <c r="I433" s="119">
        <v>0</v>
      </c>
      <c r="J433" s="119">
        <v>0</v>
      </c>
      <c r="K433" s="119">
        <v>0</v>
      </c>
      <c r="L433" s="119">
        <v>0</v>
      </c>
      <c r="M433" s="119">
        <v>0</v>
      </c>
      <c r="N433" s="119">
        <v>0</v>
      </c>
      <c r="O433" s="119">
        <v>0</v>
      </c>
      <c r="P433" s="119">
        <v>18188.51295</v>
      </c>
      <c r="Q433" s="119">
        <v>0</v>
      </c>
      <c r="R433" s="169">
        <v>18188.51295</v>
      </c>
      <c r="S433" s="7"/>
      <c r="T433" s="7"/>
      <c r="U433" s="7"/>
      <c r="V433" s="7"/>
      <c r="W433" s="7"/>
      <c r="X433" s="7"/>
      <c r="Y433" s="7"/>
      <c r="Z433" s="7"/>
      <c r="AA433" s="7"/>
      <c r="AB433" s="7"/>
    </row>
    <row r="434" spans="1:28" ht="13.2">
      <c r="A434" s="165"/>
      <c r="B434" s="165"/>
      <c r="C434" s="165"/>
      <c r="D434" s="161" t="s">
        <v>200</v>
      </c>
      <c r="E434" s="161">
        <v>48</v>
      </c>
      <c r="F434" s="162">
        <v>0</v>
      </c>
      <c r="G434" s="163">
        <v>0</v>
      </c>
      <c r="H434" s="163">
        <v>0</v>
      </c>
      <c r="I434" s="163">
        <v>0</v>
      </c>
      <c r="J434" s="163">
        <v>0</v>
      </c>
      <c r="K434" s="163">
        <v>0</v>
      </c>
      <c r="L434" s="163">
        <v>0</v>
      </c>
      <c r="M434" s="163">
        <v>0</v>
      </c>
      <c r="N434" s="163">
        <v>0</v>
      </c>
      <c r="O434" s="163">
        <v>0</v>
      </c>
      <c r="P434" s="163">
        <v>16374.905769999999</v>
      </c>
      <c r="Q434" s="163">
        <v>0</v>
      </c>
      <c r="R434" s="164">
        <v>16374.905769999999</v>
      </c>
      <c r="S434" s="7"/>
      <c r="T434" s="7"/>
      <c r="U434" s="7"/>
      <c r="V434" s="7"/>
      <c r="W434" s="7"/>
      <c r="X434" s="7"/>
      <c r="Y434" s="7"/>
      <c r="Z434" s="7"/>
      <c r="AA434" s="7"/>
      <c r="AB434" s="7"/>
    </row>
    <row r="435" spans="1:28" ht="13.2">
      <c r="A435" s="165"/>
      <c r="B435" s="165"/>
      <c r="C435" s="165"/>
      <c r="D435" s="165"/>
      <c r="E435" s="167">
        <v>146</v>
      </c>
      <c r="F435" s="168">
        <v>0</v>
      </c>
      <c r="G435" s="119">
        <v>0</v>
      </c>
      <c r="H435" s="119">
        <v>0</v>
      </c>
      <c r="I435" s="119">
        <v>0</v>
      </c>
      <c r="J435" s="119">
        <v>0</v>
      </c>
      <c r="K435" s="119">
        <v>0</v>
      </c>
      <c r="L435" s="119">
        <v>0</v>
      </c>
      <c r="M435" s="119">
        <v>0</v>
      </c>
      <c r="N435" s="119">
        <v>0</v>
      </c>
      <c r="O435" s="119">
        <v>0</v>
      </c>
      <c r="P435" s="119">
        <v>4125.0034900000001</v>
      </c>
      <c r="Q435" s="119">
        <v>0</v>
      </c>
      <c r="R435" s="169">
        <v>4125.0034900000001</v>
      </c>
      <c r="S435" s="7"/>
      <c r="T435" s="7"/>
      <c r="U435" s="7"/>
      <c r="V435" s="7"/>
      <c r="W435" s="7"/>
      <c r="X435" s="7"/>
      <c r="Y435" s="7"/>
      <c r="Z435" s="7"/>
      <c r="AA435" s="7"/>
      <c r="AB435" s="7"/>
    </row>
    <row r="436" spans="1:28" ht="13.2">
      <c r="A436" s="165"/>
      <c r="B436" s="165"/>
      <c r="C436" s="165"/>
      <c r="D436" s="165"/>
      <c r="E436" s="167">
        <v>201</v>
      </c>
      <c r="F436" s="168">
        <v>0</v>
      </c>
      <c r="G436" s="119">
        <v>0</v>
      </c>
      <c r="H436" s="119">
        <v>0</v>
      </c>
      <c r="I436" s="119">
        <v>0</v>
      </c>
      <c r="J436" s="119">
        <v>0</v>
      </c>
      <c r="K436" s="119">
        <v>0</v>
      </c>
      <c r="L436" s="119">
        <v>0</v>
      </c>
      <c r="M436" s="119">
        <v>0</v>
      </c>
      <c r="N436" s="119">
        <v>0</v>
      </c>
      <c r="O436" s="119">
        <v>0</v>
      </c>
      <c r="P436" s="119">
        <v>1742.29171</v>
      </c>
      <c r="Q436" s="119">
        <v>0</v>
      </c>
      <c r="R436" s="169">
        <v>1742.29171</v>
      </c>
      <c r="S436" s="7"/>
      <c r="T436" s="7"/>
      <c r="U436" s="7"/>
      <c r="V436" s="7"/>
      <c r="W436" s="7"/>
      <c r="X436" s="7"/>
      <c r="Y436" s="7"/>
      <c r="Z436" s="7"/>
      <c r="AA436" s="7"/>
      <c r="AB436" s="7"/>
    </row>
    <row r="437" spans="1:28" ht="13.2">
      <c r="A437" s="165"/>
      <c r="B437" s="165"/>
      <c r="C437" s="165"/>
      <c r="D437" s="165"/>
      <c r="E437" s="167">
        <v>205</v>
      </c>
      <c r="F437" s="168">
        <v>0</v>
      </c>
      <c r="G437" s="119">
        <v>0</v>
      </c>
      <c r="H437" s="119">
        <v>0</v>
      </c>
      <c r="I437" s="119">
        <v>0</v>
      </c>
      <c r="J437" s="119">
        <v>0</v>
      </c>
      <c r="K437" s="119">
        <v>0</v>
      </c>
      <c r="L437" s="119">
        <v>0</v>
      </c>
      <c r="M437" s="119">
        <v>0</v>
      </c>
      <c r="N437" s="119">
        <v>0</v>
      </c>
      <c r="O437" s="119">
        <v>0</v>
      </c>
      <c r="P437" s="119">
        <v>763.7106</v>
      </c>
      <c r="Q437" s="119">
        <v>0</v>
      </c>
      <c r="R437" s="169">
        <v>763.7106</v>
      </c>
      <c r="S437" s="7"/>
      <c r="T437" s="7"/>
      <c r="U437" s="7"/>
      <c r="V437" s="7"/>
      <c r="W437" s="7"/>
      <c r="X437" s="7"/>
      <c r="Y437" s="7"/>
      <c r="Z437" s="7"/>
      <c r="AA437" s="7"/>
      <c r="AB437" s="7"/>
    </row>
    <row r="438" spans="1:28" ht="13.2">
      <c r="A438" s="165"/>
      <c r="B438" s="165"/>
      <c r="C438" s="165"/>
      <c r="D438" s="161" t="s">
        <v>265</v>
      </c>
      <c r="E438" s="161">
        <v>99</v>
      </c>
      <c r="F438" s="162">
        <v>0</v>
      </c>
      <c r="G438" s="163">
        <v>0</v>
      </c>
      <c r="H438" s="163">
        <v>0</v>
      </c>
      <c r="I438" s="163">
        <v>0</v>
      </c>
      <c r="J438" s="163">
        <v>0</v>
      </c>
      <c r="K438" s="163">
        <v>0</v>
      </c>
      <c r="L438" s="163">
        <v>0</v>
      </c>
      <c r="M438" s="163">
        <v>0</v>
      </c>
      <c r="N438" s="163">
        <v>0</v>
      </c>
      <c r="O438" s="163">
        <v>0</v>
      </c>
      <c r="P438" s="163">
        <v>19729.177440000003</v>
      </c>
      <c r="Q438" s="163">
        <v>0</v>
      </c>
      <c r="R438" s="164">
        <v>19729.177440000003</v>
      </c>
      <c r="S438" s="7"/>
      <c r="T438" s="7"/>
      <c r="U438" s="7"/>
      <c r="V438" s="7"/>
      <c r="W438" s="7"/>
      <c r="X438" s="7"/>
      <c r="Y438" s="7"/>
      <c r="Z438" s="7"/>
      <c r="AA438" s="7"/>
      <c r="AB438" s="7"/>
    </row>
    <row r="439" spans="1:28" ht="13.2">
      <c r="A439" s="165"/>
      <c r="B439" s="165"/>
      <c r="C439" s="165"/>
      <c r="D439" s="161" t="s">
        <v>201</v>
      </c>
      <c r="E439" s="161">
        <v>27</v>
      </c>
      <c r="F439" s="162">
        <v>0</v>
      </c>
      <c r="G439" s="163">
        <v>0</v>
      </c>
      <c r="H439" s="163">
        <v>0</v>
      </c>
      <c r="I439" s="163">
        <v>0</v>
      </c>
      <c r="J439" s="163">
        <v>0</v>
      </c>
      <c r="K439" s="163">
        <v>0</v>
      </c>
      <c r="L439" s="163">
        <v>0</v>
      </c>
      <c r="M439" s="163">
        <v>0</v>
      </c>
      <c r="N439" s="163">
        <v>0</v>
      </c>
      <c r="O439" s="163">
        <v>0</v>
      </c>
      <c r="P439" s="163">
        <v>29201.71602</v>
      </c>
      <c r="Q439" s="163">
        <v>0</v>
      </c>
      <c r="R439" s="164">
        <v>29201.71602</v>
      </c>
      <c r="S439" s="7"/>
      <c r="T439" s="7"/>
      <c r="U439" s="7"/>
      <c r="V439" s="7"/>
      <c r="W439" s="7"/>
      <c r="X439" s="7"/>
      <c r="Y439" s="7"/>
      <c r="Z439" s="7"/>
      <c r="AA439" s="7"/>
      <c r="AB439" s="7"/>
    </row>
    <row r="440" spans="1:28" ht="13.2">
      <c r="A440" s="165"/>
      <c r="B440" s="165"/>
      <c r="C440" s="165"/>
      <c r="D440" s="165"/>
      <c r="E440" s="167">
        <v>177</v>
      </c>
      <c r="F440" s="168">
        <v>0</v>
      </c>
      <c r="G440" s="119">
        <v>0</v>
      </c>
      <c r="H440" s="119">
        <v>0</v>
      </c>
      <c r="I440" s="119">
        <v>0</v>
      </c>
      <c r="J440" s="119">
        <v>0</v>
      </c>
      <c r="K440" s="119">
        <v>0</v>
      </c>
      <c r="L440" s="119">
        <v>0</v>
      </c>
      <c r="M440" s="119">
        <v>0</v>
      </c>
      <c r="N440" s="119">
        <v>0</v>
      </c>
      <c r="O440" s="119">
        <v>0</v>
      </c>
      <c r="P440" s="119">
        <v>1775.26232</v>
      </c>
      <c r="Q440" s="119">
        <v>0</v>
      </c>
      <c r="R440" s="169">
        <v>1775.26232</v>
      </c>
      <c r="S440" s="7"/>
      <c r="T440" s="7"/>
      <c r="U440" s="7"/>
      <c r="V440" s="7"/>
      <c r="W440" s="7"/>
      <c r="X440" s="7"/>
      <c r="Y440" s="7"/>
      <c r="Z440" s="7"/>
      <c r="AA440" s="7"/>
      <c r="AB440" s="7"/>
    </row>
    <row r="441" spans="1:28" ht="13.2">
      <c r="A441" s="165"/>
      <c r="B441" s="165"/>
      <c r="C441" s="165"/>
      <c r="D441" s="161" t="s">
        <v>202</v>
      </c>
      <c r="E441" s="161">
        <v>154</v>
      </c>
      <c r="F441" s="162">
        <v>0</v>
      </c>
      <c r="G441" s="163">
        <v>0</v>
      </c>
      <c r="H441" s="163">
        <v>0</v>
      </c>
      <c r="I441" s="163">
        <v>0</v>
      </c>
      <c r="J441" s="163">
        <v>0</v>
      </c>
      <c r="K441" s="163">
        <v>0</v>
      </c>
      <c r="L441" s="163">
        <v>0</v>
      </c>
      <c r="M441" s="163">
        <v>0</v>
      </c>
      <c r="N441" s="163">
        <v>0</v>
      </c>
      <c r="O441" s="163">
        <v>0</v>
      </c>
      <c r="P441" s="163">
        <v>5682.77531</v>
      </c>
      <c r="Q441" s="163">
        <v>0</v>
      </c>
      <c r="R441" s="164">
        <v>5682.77531</v>
      </c>
      <c r="S441" s="7"/>
      <c r="T441" s="7"/>
      <c r="U441" s="7"/>
      <c r="V441" s="7"/>
      <c r="W441" s="7"/>
      <c r="X441" s="7"/>
      <c r="Y441" s="7"/>
      <c r="Z441" s="7"/>
      <c r="AA441" s="7"/>
      <c r="AB441" s="7"/>
    </row>
    <row r="442" spans="1:28" ht="13.2">
      <c r="A442" s="165"/>
      <c r="B442" s="165"/>
      <c r="C442" s="165"/>
      <c r="D442" s="161" t="s">
        <v>266</v>
      </c>
      <c r="E442" s="161">
        <v>23</v>
      </c>
      <c r="F442" s="162">
        <v>0</v>
      </c>
      <c r="G442" s="163">
        <v>0</v>
      </c>
      <c r="H442" s="163">
        <v>0</v>
      </c>
      <c r="I442" s="163">
        <v>0</v>
      </c>
      <c r="J442" s="163">
        <v>0</v>
      </c>
      <c r="K442" s="163">
        <v>0</v>
      </c>
      <c r="L442" s="163">
        <v>0</v>
      </c>
      <c r="M442" s="163">
        <v>0</v>
      </c>
      <c r="N442" s="163">
        <v>0</v>
      </c>
      <c r="O442" s="163">
        <v>0</v>
      </c>
      <c r="P442" s="163">
        <v>29180.682230000002</v>
      </c>
      <c r="Q442" s="163">
        <v>0</v>
      </c>
      <c r="R442" s="164">
        <v>29180.682230000002</v>
      </c>
      <c r="S442" s="7"/>
      <c r="T442" s="7"/>
      <c r="U442" s="7"/>
      <c r="V442" s="7"/>
      <c r="W442" s="7"/>
      <c r="X442" s="7"/>
      <c r="Y442" s="7"/>
      <c r="Z442" s="7"/>
      <c r="AA442" s="7"/>
      <c r="AB442" s="7"/>
    </row>
    <row r="443" spans="1:28" ht="13.2">
      <c r="A443" s="165"/>
      <c r="B443" s="165"/>
      <c r="C443" s="165"/>
      <c r="D443" s="165"/>
      <c r="E443" s="167">
        <v>42</v>
      </c>
      <c r="F443" s="168">
        <v>0</v>
      </c>
      <c r="G443" s="119">
        <v>0</v>
      </c>
      <c r="H443" s="119">
        <v>0</v>
      </c>
      <c r="I443" s="119">
        <v>0</v>
      </c>
      <c r="J443" s="119">
        <v>0</v>
      </c>
      <c r="K443" s="119">
        <v>0</v>
      </c>
      <c r="L443" s="119">
        <v>0</v>
      </c>
      <c r="M443" s="119">
        <v>0</v>
      </c>
      <c r="N443" s="119">
        <v>0</v>
      </c>
      <c r="O443" s="119">
        <v>0</v>
      </c>
      <c r="P443" s="119">
        <v>18225.489940000003</v>
      </c>
      <c r="Q443" s="119">
        <v>0</v>
      </c>
      <c r="R443" s="169">
        <v>18225.489940000003</v>
      </c>
      <c r="S443" s="7"/>
      <c r="T443" s="7"/>
      <c r="U443" s="7"/>
      <c r="V443" s="7"/>
      <c r="W443" s="7"/>
      <c r="X443" s="7"/>
      <c r="Y443" s="7"/>
      <c r="Z443" s="7"/>
      <c r="AA443" s="7"/>
      <c r="AB443" s="7"/>
    </row>
    <row r="444" spans="1:28" ht="13.2">
      <c r="A444" s="165"/>
      <c r="B444" s="165"/>
      <c r="C444" s="165"/>
      <c r="D444" s="165"/>
      <c r="E444" s="167">
        <v>91</v>
      </c>
      <c r="F444" s="168">
        <v>0</v>
      </c>
      <c r="G444" s="119">
        <v>0</v>
      </c>
      <c r="H444" s="119">
        <v>0</v>
      </c>
      <c r="I444" s="119">
        <v>0</v>
      </c>
      <c r="J444" s="119">
        <v>0</v>
      </c>
      <c r="K444" s="119">
        <v>0</v>
      </c>
      <c r="L444" s="119">
        <v>0</v>
      </c>
      <c r="M444" s="119">
        <v>0</v>
      </c>
      <c r="N444" s="119">
        <v>0</v>
      </c>
      <c r="O444" s="119">
        <v>0</v>
      </c>
      <c r="P444" s="119">
        <v>15781.22611</v>
      </c>
      <c r="Q444" s="119">
        <v>0</v>
      </c>
      <c r="R444" s="169">
        <v>15781.22611</v>
      </c>
      <c r="S444" s="7"/>
      <c r="T444" s="7"/>
      <c r="U444" s="7"/>
      <c r="V444" s="7"/>
      <c r="W444" s="7"/>
      <c r="X444" s="7"/>
      <c r="Y444" s="7"/>
      <c r="Z444" s="7"/>
      <c r="AA444" s="7"/>
      <c r="AB444" s="7"/>
    </row>
    <row r="445" spans="1:28" ht="13.2">
      <c r="A445" s="165"/>
      <c r="B445" s="165"/>
      <c r="C445" s="165"/>
      <c r="D445" s="165"/>
      <c r="E445" s="167">
        <v>74</v>
      </c>
      <c r="F445" s="168">
        <v>0</v>
      </c>
      <c r="G445" s="119">
        <v>0</v>
      </c>
      <c r="H445" s="119">
        <v>0</v>
      </c>
      <c r="I445" s="119">
        <v>0</v>
      </c>
      <c r="J445" s="119">
        <v>0</v>
      </c>
      <c r="K445" s="119">
        <v>0</v>
      </c>
      <c r="L445" s="119">
        <v>0</v>
      </c>
      <c r="M445" s="119">
        <v>0</v>
      </c>
      <c r="N445" s="119">
        <v>0</v>
      </c>
      <c r="O445" s="119">
        <v>0</v>
      </c>
      <c r="P445" s="119">
        <v>16674.698369999998</v>
      </c>
      <c r="Q445" s="119">
        <v>0</v>
      </c>
      <c r="R445" s="169">
        <v>16674.698369999998</v>
      </c>
      <c r="S445" s="7"/>
      <c r="T445" s="7"/>
      <c r="U445" s="7"/>
      <c r="V445" s="7"/>
      <c r="W445" s="7"/>
      <c r="X445" s="7"/>
      <c r="Y445" s="7"/>
      <c r="Z445" s="7"/>
      <c r="AA445" s="7"/>
      <c r="AB445" s="7"/>
    </row>
    <row r="446" spans="1:28" ht="13.2">
      <c r="A446" s="165"/>
      <c r="B446" s="165"/>
      <c r="C446" s="165"/>
      <c r="D446" s="165"/>
      <c r="E446" s="167">
        <v>145</v>
      </c>
      <c r="F446" s="168">
        <v>0</v>
      </c>
      <c r="G446" s="119">
        <v>0</v>
      </c>
      <c r="H446" s="119">
        <v>0</v>
      </c>
      <c r="I446" s="119">
        <v>0</v>
      </c>
      <c r="J446" s="119">
        <v>0</v>
      </c>
      <c r="K446" s="119">
        <v>0</v>
      </c>
      <c r="L446" s="119">
        <v>0</v>
      </c>
      <c r="M446" s="119">
        <v>0</v>
      </c>
      <c r="N446" s="119">
        <v>0</v>
      </c>
      <c r="O446" s="119">
        <v>0</v>
      </c>
      <c r="P446" s="119">
        <v>4896.0817900000002</v>
      </c>
      <c r="Q446" s="119">
        <v>0</v>
      </c>
      <c r="R446" s="169">
        <v>4896.0817900000002</v>
      </c>
      <c r="S446" s="7"/>
      <c r="T446" s="7"/>
      <c r="U446" s="7"/>
      <c r="V446" s="7"/>
      <c r="W446" s="7"/>
      <c r="X446" s="7"/>
      <c r="Y446" s="7"/>
      <c r="Z446" s="7"/>
      <c r="AA446" s="7"/>
      <c r="AB446" s="7"/>
    </row>
    <row r="447" spans="1:28" ht="13.2">
      <c r="A447" s="165"/>
      <c r="B447" s="165"/>
      <c r="C447" s="165"/>
      <c r="D447" s="165"/>
      <c r="E447" s="167">
        <v>169</v>
      </c>
      <c r="F447" s="168">
        <v>0</v>
      </c>
      <c r="G447" s="119">
        <v>0</v>
      </c>
      <c r="H447" s="119">
        <v>0</v>
      </c>
      <c r="I447" s="119">
        <v>0</v>
      </c>
      <c r="J447" s="119">
        <v>0</v>
      </c>
      <c r="K447" s="119">
        <v>0</v>
      </c>
      <c r="L447" s="119">
        <v>0</v>
      </c>
      <c r="M447" s="119">
        <v>0</v>
      </c>
      <c r="N447" s="119">
        <v>0</v>
      </c>
      <c r="O447" s="119">
        <v>0</v>
      </c>
      <c r="P447" s="119">
        <v>3307.9317299999998</v>
      </c>
      <c r="Q447" s="119">
        <v>0</v>
      </c>
      <c r="R447" s="169">
        <v>3307.9317299999998</v>
      </c>
      <c r="S447" s="7"/>
      <c r="T447" s="7"/>
      <c r="U447" s="7"/>
      <c r="V447" s="7"/>
      <c r="W447" s="7"/>
      <c r="X447" s="7"/>
      <c r="Y447" s="7"/>
      <c r="Z447" s="7"/>
      <c r="AA447" s="7"/>
      <c r="AB447" s="7"/>
    </row>
    <row r="448" spans="1:28" ht="13.2">
      <c r="A448" s="165"/>
      <c r="B448" s="165"/>
      <c r="C448" s="165"/>
      <c r="D448" s="165"/>
      <c r="E448" s="167">
        <v>188</v>
      </c>
      <c r="F448" s="168">
        <v>0</v>
      </c>
      <c r="G448" s="119">
        <v>0</v>
      </c>
      <c r="H448" s="119">
        <v>0</v>
      </c>
      <c r="I448" s="119">
        <v>0</v>
      </c>
      <c r="J448" s="119">
        <v>0</v>
      </c>
      <c r="K448" s="119">
        <v>0</v>
      </c>
      <c r="L448" s="119">
        <v>0</v>
      </c>
      <c r="M448" s="119">
        <v>0</v>
      </c>
      <c r="N448" s="119">
        <v>0</v>
      </c>
      <c r="O448" s="119">
        <v>0</v>
      </c>
      <c r="P448" s="119">
        <v>1337.65868</v>
      </c>
      <c r="Q448" s="119">
        <v>0</v>
      </c>
      <c r="R448" s="169">
        <v>1337.65868</v>
      </c>
      <c r="S448" s="7"/>
      <c r="T448" s="7"/>
      <c r="U448" s="7"/>
      <c r="V448" s="7"/>
      <c r="W448" s="7"/>
      <c r="X448" s="7"/>
      <c r="Y448" s="7"/>
      <c r="Z448" s="7"/>
      <c r="AA448" s="7"/>
      <c r="AB448" s="7"/>
    </row>
    <row r="449" spans="1:28" ht="13.2">
      <c r="A449" s="165"/>
      <c r="B449" s="165"/>
      <c r="C449" s="165"/>
      <c r="D449" s="161" t="s">
        <v>203</v>
      </c>
      <c r="E449" s="161">
        <v>102</v>
      </c>
      <c r="F449" s="162">
        <v>0</v>
      </c>
      <c r="G449" s="163">
        <v>0</v>
      </c>
      <c r="H449" s="163">
        <v>0</v>
      </c>
      <c r="I449" s="163">
        <v>0</v>
      </c>
      <c r="J449" s="163">
        <v>0</v>
      </c>
      <c r="K449" s="163">
        <v>0</v>
      </c>
      <c r="L449" s="163">
        <v>0</v>
      </c>
      <c r="M449" s="163">
        <v>0</v>
      </c>
      <c r="N449" s="163">
        <v>0</v>
      </c>
      <c r="O449" s="163">
        <v>0</v>
      </c>
      <c r="P449" s="163">
        <v>10717.70239</v>
      </c>
      <c r="Q449" s="163">
        <v>0</v>
      </c>
      <c r="R449" s="164">
        <v>10717.70239</v>
      </c>
      <c r="S449" s="7"/>
      <c r="T449" s="7"/>
      <c r="U449" s="7"/>
      <c r="V449" s="7"/>
      <c r="W449" s="7"/>
      <c r="X449" s="7"/>
      <c r="Y449" s="7"/>
      <c r="Z449" s="7"/>
      <c r="AA449" s="7"/>
      <c r="AB449" s="7"/>
    </row>
    <row r="450" spans="1:28" ht="13.2">
      <c r="A450" s="165"/>
      <c r="B450" s="165"/>
      <c r="C450" s="165"/>
      <c r="D450" s="161" t="s">
        <v>204</v>
      </c>
      <c r="E450" s="161">
        <v>100</v>
      </c>
      <c r="F450" s="162">
        <v>0</v>
      </c>
      <c r="G450" s="163">
        <v>0</v>
      </c>
      <c r="H450" s="163">
        <v>0</v>
      </c>
      <c r="I450" s="163">
        <v>0</v>
      </c>
      <c r="J450" s="163">
        <v>0</v>
      </c>
      <c r="K450" s="163">
        <v>0</v>
      </c>
      <c r="L450" s="163">
        <v>0</v>
      </c>
      <c r="M450" s="163">
        <v>0</v>
      </c>
      <c r="N450" s="163">
        <v>0</v>
      </c>
      <c r="O450" s="163">
        <v>0</v>
      </c>
      <c r="P450" s="163">
        <v>18481.448059999999</v>
      </c>
      <c r="Q450" s="163">
        <v>0</v>
      </c>
      <c r="R450" s="164">
        <v>18481.448059999999</v>
      </c>
      <c r="S450" s="7"/>
      <c r="T450" s="7"/>
      <c r="U450" s="7"/>
      <c r="V450" s="7"/>
      <c r="W450" s="7"/>
      <c r="X450" s="7"/>
      <c r="Y450" s="7"/>
      <c r="Z450" s="7"/>
      <c r="AA450" s="7"/>
      <c r="AB450" s="7"/>
    </row>
    <row r="451" spans="1:28" ht="13.2">
      <c r="A451" s="165"/>
      <c r="B451" s="165"/>
      <c r="C451" s="165"/>
      <c r="D451" s="161" t="s">
        <v>244</v>
      </c>
      <c r="E451" s="161">
        <v>12</v>
      </c>
      <c r="F451" s="162">
        <v>0</v>
      </c>
      <c r="G451" s="163">
        <v>0</v>
      </c>
      <c r="H451" s="163">
        <v>0</v>
      </c>
      <c r="I451" s="163">
        <v>0</v>
      </c>
      <c r="J451" s="163">
        <v>0</v>
      </c>
      <c r="K451" s="163">
        <v>0</v>
      </c>
      <c r="L451" s="163">
        <v>0</v>
      </c>
      <c r="M451" s="163">
        <v>0</v>
      </c>
      <c r="N451" s="163">
        <v>0</v>
      </c>
      <c r="O451" s="163">
        <v>0</v>
      </c>
      <c r="P451" s="163">
        <v>25224.172190000001</v>
      </c>
      <c r="Q451" s="163">
        <v>0</v>
      </c>
      <c r="R451" s="164">
        <v>25224.172190000001</v>
      </c>
      <c r="S451" s="7"/>
      <c r="T451" s="7"/>
      <c r="U451" s="7"/>
      <c r="V451" s="7"/>
      <c r="W451" s="7"/>
      <c r="X451" s="7"/>
      <c r="Y451" s="7"/>
      <c r="Z451" s="7"/>
      <c r="AA451" s="7"/>
      <c r="AB451" s="7"/>
    </row>
    <row r="452" spans="1:28" ht="13.2">
      <c r="A452" s="165"/>
      <c r="B452" s="165"/>
      <c r="C452" s="165"/>
      <c r="D452" s="165"/>
      <c r="E452" s="167">
        <v>28</v>
      </c>
      <c r="F452" s="168">
        <v>0</v>
      </c>
      <c r="G452" s="119">
        <v>0</v>
      </c>
      <c r="H452" s="119">
        <v>0</v>
      </c>
      <c r="I452" s="119">
        <v>0</v>
      </c>
      <c r="J452" s="119">
        <v>0</v>
      </c>
      <c r="K452" s="119">
        <v>0</v>
      </c>
      <c r="L452" s="119">
        <v>0</v>
      </c>
      <c r="M452" s="119">
        <v>0</v>
      </c>
      <c r="N452" s="119">
        <v>0</v>
      </c>
      <c r="O452" s="119">
        <v>0</v>
      </c>
      <c r="P452" s="119">
        <v>20072.456019999998</v>
      </c>
      <c r="Q452" s="119">
        <v>0</v>
      </c>
      <c r="R452" s="169">
        <v>20072.456019999998</v>
      </c>
      <c r="S452" s="7"/>
      <c r="T452" s="7"/>
      <c r="U452" s="7"/>
      <c r="V452" s="7"/>
      <c r="W452" s="7"/>
      <c r="X452" s="7"/>
      <c r="Y452" s="7"/>
      <c r="Z452" s="7"/>
      <c r="AA452" s="7"/>
      <c r="AB452" s="7"/>
    </row>
    <row r="453" spans="1:28" ht="13.2">
      <c r="A453" s="165"/>
      <c r="B453" s="165"/>
      <c r="C453" s="165"/>
      <c r="D453" s="165"/>
      <c r="E453" s="167">
        <v>159</v>
      </c>
      <c r="F453" s="168">
        <v>0</v>
      </c>
      <c r="G453" s="119">
        <v>0</v>
      </c>
      <c r="H453" s="119">
        <v>0</v>
      </c>
      <c r="I453" s="119">
        <v>0</v>
      </c>
      <c r="J453" s="119">
        <v>0</v>
      </c>
      <c r="K453" s="119">
        <v>0</v>
      </c>
      <c r="L453" s="119">
        <v>0</v>
      </c>
      <c r="M453" s="119">
        <v>0</v>
      </c>
      <c r="N453" s="119">
        <v>0</v>
      </c>
      <c r="O453" s="119">
        <v>0</v>
      </c>
      <c r="P453" s="119">
        <v>6248.9104100000004</v>
      </c>
      <c r="Q453" s="119">
        <v>0</v>
      </c>
      <c r="R453" s="169">
        <v>6248.9104100000004</v>
      </c>
      <c r="S453" s="7"/>
      <c r="T453" s="7"/>
      <c r="U453" s="7"/>
      <c r="V453" s="7"/>
      <c r="W453" s="7"/>
      <c r="X453" s="7"/>
      <c r="Y453" s="7"/>
      <c r="Z453" s="7"/>
      <c r="AA453" s="7"/>
      <c r="AB453" s="7"/>
    </row>
    <row r="454" spans="1:28" ht="13.2">
      <c r="A454" s="165"/>
      <c r="B454" s="165"/>
      <c r="C454" s="165"/>
      <c r="D454" s="165"/>
      <c r="E454" s="167">
        <v>167</v>
      </c>
      <c r="F454" s="168">
        <v>0</v>
      </c>
      <c r="G454" s="119">
        <v>0</v>
      </c>
      <c r="H454" s="119">
        <v>0</v>
      </c>
      <c r="I454" s="119">
        <v>0</v>
      </c>
      <c r="J454" s="119">
        <v>0</v>
      </c>
      <c r="K454" s="119">
        <v>0</v>
      </c>
      <c r="L454" s="119">
        <v>0</v>
      </c>
      <c r="M454" s="119">
        <v>0</v>
      </c>
      <c r="N454" s="119">
        <v>0</v>
      </c>
      <c r="O454" s="119">
        <v>0</v>
      </c>
      <c r="P454" s="119">
        <v>3142.0788299999999</v>
      </c>
      <c r="Q454" s="119">
        <v>0</v>
      </c>
      <c r="R454" s="169">
        <v>3142.0788299999999</v>
      </c>
      <c r="S454" s="7"/>
      <c r="T454" s="7"/>
      <c r="U454" s="7"/>
      <c r="V454" s="7"/>
      <c r="W454" s="7"/>
      <c r="X454" s="7"/>
      <c r="Y454" s="7"/>
      <c r="Z454" s="7"/>
      <c r="AA454" s="7"/>
      <c r="AB454" s="7"/>
    </row>
    <row r="455" spans="1:28" ht="13.2">
      <c r="A455" s="165"/>
      <c r="B455" s="165"/>
      <c r="C455" s="165"/>
      <c r="D455" s="161" t="s">
        <v>206</v>
      </c>
      <c r="E455" s="161">
        <v>64</v>
      </c>
      <c r="F455" s="162">
        <v>0</v>
      </c>
      <c r="G455" s="163">
        <v>0</v>
      </c>
      <c r="H455" s="163">
        <v>0</v>
      </c>
      <c r="I455" s="163">
        <v>0</v>
      </c>
      <c r="J455" s="163">
        <v>0</v>
      </c>
      <c r="K455" s="163">
        <v>0</v>
      </c>
      <c r="L455" s="163">
        <v>0</v>
      </c>
      <c r="M455" s="163">
        <v>0</v>
      </c>
      <c r="N455" s="163">
        <v>0</v>
      </c>
      <c r="O455" s="163">
        <v>0</v>
      </c>
      <c r="P455" s="163">
        <v>18059.172859999999</v>
      </c>
      <c r="Q455" s="163">
        <v>0</v>
      </c>
      <c r="R455" s="164">
        <v>18059.172859999999</v>
      </c>
      <c r="S455" s="7"/>
      <c r="T455" s="7"/>
      <c r="U455" s="7"/>
      <c r="V455" s="7"/>
      <c r="W455" s="7"/>
      <c r="X455" s="7"/>
      <c r="Y455" s="7"/>
      <c r="Z455" s="7"/>
      <c r="AA455" s="7"/>
      <c r="AB455" s="7"/>
    </row>
    <row r="456" spans="1:28" ht="13.2">
      <c r="A456" s="165"/>
      <c r="B456" s="165"/>
      <c r="C456" s="165"/>
      <c r="D456" s="161" t="s">
        <v>306</v>
      </c>
      <c r="E456" s="161">
        <v>168</v>
      </c>
      <c r="F456" s="162">
        <v>0</v>
      </c>
      <c r="G456" s="163">
        <v>0</v>
      </c>
      <c r="H456" s="163">
        <v>0</v>
      </c>
      <c r="I456" s="163">
        <v>0</v>
      </c>
      <c r="J456" s="163">
        <v>0</v>
      </c>
      <c r="K456" s="163">
        <v>0</v>
      </c>
      <c r="L456" s="163">
        <v>0</v>
      </c>
      <c r="M456" s="163">
        <v>0</v>
      </c>
      <c r="N456" s="163">
        <v>0</v>
      </c>
      <c r="O456" s="163">
        <v>0</v>
      </c>
      <c r="P456" s="163">
        <v>6461.6582400000007</v>
      </c>
      <c r="Q456" s="163">
        <v>0</v>
      </c>
      <c r="R456" s="164">
        <v>6461.6582400000007</v>
      </c>
      <c r="S456" s="7"/>
      <c r="T456" s="7"/>
      <c r="U456" s="7"/>
      <c r="V456" s="7"/>
      <c r="W456" s="7"/>
      <c r="X456" s="7"/>
      <c r="Y456" s="7"/>
      <c r="Z456" s="7"/>
      <c r="AA456" s="7"/>
      <c r="AB456" s="7"/>
    </row>
    <row r="457" spans="1:28" ht="13.2">
      <c r="A457" s="165"/>
      <c r="B457" s="165"/>
      <c r="C457" s="165"/>
      <c r="D457" s="161" t="s">
        <v>307</v>
      </c>
      <c r="E457" s="161">
        <v>114</v>
      </c>
      <c r="F457" s="162">
        <v>0</v>
      </c>
      <c r="G457" s="163">
        <v>0</v>
      </c>
      <c r="H457" s="163">
        <v>0</v>
      </c>
      <c r="I457" s="163">
        <v>0</v>
      </c>
      <c r="J457" s="163">
        <v>0</v>
      </c>
      <c r="K457" s="163">
        <v>0</v>
      </c>
      <c r="L457" s="163">
        <v>0</v>
      </c>
      <c r="M457" s="163">
        <v>0</v>
      </c>
      <c r="N457" s="163">
        <v>0</v>
      </c>
      <c r="O457" s="163">
        <v>0</v>
      </c>
      <c r="P457" s="163">
        <v>7140.3885799999998</v>
      </c>
      <c r="Q457" s="163">
        <v>0</v>
      </c>
      <c r="R457" s="164">
        <v>7140.3885799999998</v>
      </c>
      <c r="S457" s="7"/>
      <c r="T457" s="7"/>
      <c r="U457" s="7"/>
      <c r="V457" s="7"/>
      <c r="W457" s="7"/>
      <c r="X457" s="7"/>
      <c r="Y457" s="7"/>
      <c r="Z457" s="7"/>
      <c r="AA457" s="7"/>
      <c r="AB457" s="7"/>
    </row>
    <row r="458" spans="1:28" ht="13.2">
      <c r="A458" s="165"/>
      <c r="B458" s="161" t="s">
        <v>19</v>
      </c>
      <c r="C458" s="161" t="s">
        <v>210</v>
      </c>
      <c r="D458" s="161" t="s">
        <v>210</v>
      </c>
      <c r="E458" s="161">
        <v>131</v>
      </c>
      <c r="F458" s="162">
        <v>0</v>
      </c>
      <c r="G458" s="163">
        <v>0</v>
      </c>
      <c r="H458" s="163">
        <v>0</v>
      </c>
      <c r="I458" s="163">
        <v>0</v>
      </c>
      <c r="J458" s="163">
        <v>0</v>
      </c>
      <c r="K458" s="163">
        <v>0</v>
      </c>
      <c r="L458" s="163">
        <v>0</v>
      </c>
      <c r="M458" s="163">
        <v>0</v>
      </c>
      <c r="N458" s="163">
        <v>0</v>
      </c>
      <c r="O458" s="163">
        <v>0</v>
      </c>
      <c r="P458" s="163">
        <v>3096.7189500000004</v>
      </c>
      <c r="Q458" s="163">
        <v>0</v>
      </c>
      <c r="R458" s="164">
        <v>3096.7189500000004</v>
      </c>
      <c r="S458" s="7"/>
      <c r="T458" s="7"/>
      <c r="U458" s="7"/>
      <c r="V458" s="7"/>
      <c r="W458" s="7"/>
      <c r="X458" s="7"/>
      <c r="Y458" s="7"/>
      <c r="Z458" s="7"/>
      <c r="AA458" s="7"/>
      <c r="AB458" s="7"/>
    </row>
    <row r="459" spans="1:28" ht="13.2">
      <c r="A459" s="165"/>
      <c r="B459" s="165"/>
      <c r="C459" s="161" t="s">
        <v>211</v>
      </c>
      <c r="D459" s="161" t="s">
        <v>19</v>
      </c>
      <c r="E459" s="161">
        <v>97</v>
      </c>
      <c r="F459" s="162">
        <v>0</v>
      </c>
      <c r="G459" s="163">
        <v>0</v>
      </c>
      <c r="H459" s="163">
        <v>0</v>
      </c>
      <c r="I459" s="163">
        <v>0</v>
      </c>
      <c r="J459" s="163">
        <v>0</v>
      </c>
      <c r="K459" s="163">
        <v>0</v>
      </c>
      <c r="L459" s="163">
        <v>0</v>
      </c>
      <c r="M459" s="163">
        <v>0</v>
      </c>
      <c r="N459" s="163">
        <v>0</v>
      </c>
      <c r="O459" s="163">
        <v>0</v>
      </c>
      <c r="P459" s="163">
        <v>8563.7997300000006</v>
      </c>
      <c r="Q459" s="163">
        <v>0</v>
      </c>
      <c r="R459" s="164">
        <v>8563.7997300000006</v>
      </c>
      <c r="S459" s="7"/>
      <c r="T459" s="7"/>
      <c r="U459" s="7"/>
      <c r="V459" s="7"/>
      <c r="W459" s="7"/>
      <c r="X459" s="7"/>
      <c r="Y459" s="7"/>
      <c r="Z459" s="7"/>
      <c r="AA459" s="7"/>
      <c r="AB459" s="7"/>
    </row>
    <row r="460" spans="1:28" ht="13.2">
      <c r="A460" s="165"/>
      <c r="B460" s="161" t="s">
        <v>21</v>
      </c>
      <c r="C460" s="161" t="s">
        <v>222</v>
      </c>
      <c r="D460" s="161" t="s">
        <v>222</v>
      </c>
      <c r="E460" s="161">
        <v>82</v>
      </c>
      <c r="F460" s="162">
        <v>0</v>
      </c>
      <c r="G460" s="163">
        <v>0</v>
      </c>
      <c r="H460" s="163">
        <v>0</v>
      </c>
      <c r="I460" s="163">
        <v>0</v>
      </c>
      <c r="J460" s="163">
        <v>0</v>
      </c>
      <c r="K460" s="163">
        <v>0</v>
      </c>
      <c r="L460" s="163">
        <v>0</v>
      </c>
      <c r="M460" s="163">
        <v>0</v>
      </c>
      <c r="N460" s="163">
        <v>0</v>
      </c>
      <c r="O460" s="163">
        <v>0</v>
      </c>
      <c r="P460" s="163">
        <v>5913.0193499999996</v>
      </c>
      <c r="Q460" s="163">
        <v>0</v>
      </c>
      <c r="R460" s="164">
        <v>5913.0193499999996</v>
      </c>
      <c r="S460" s="7"/>
      <c r="T460" s="7"/>
      <c r="U460" s="7"/>
      <c r="V460" s="7"/>
      <c r="W460" s="7"/>
      <c r="X460" s="7"/>
      <c r="Y460" s="7"/>
      <c r="Z460" s="7"/>
      <c r="AA460" s="7"/>
      <c r="AB460" s="7"/>
    </row>
    <row r="461" spans="1:28" ht="13.2">
      <c r="A461" s="165"/>
      <c r="B461" s="165"/>
      <c r="C461" s="161" t="s">
        <v>21</v>
      </c>
      <c r="D461" s="161" t="s">
        <v>21</v>
      </c>
      <c r="E461" s="161">
        <v>20</v>
      </c>
      <c r="F461" s="162">
        <v>0</v>
      </c>
      <c r="G461" s="163">
        <v>0</v>
      </c>
      <c r="H461" s="163">
        <v>0</v>
      </c>
      <c r="I461" s="163">
        <v>0</v>
      </c>
      <c r="J461" s="163">
        <v>0</v>
      </c>
      <c r="K461" s="163">
        <v>0</v>
      </c>
      <c r="L461" s="163">
        <v>0</v>
      </c>
      <c r="M461" s="163">
        <v>0</v>
      </c>
      <c r="N461" s="163">
        <v>0</v>
      </c>
      <c r="O461" s="163">
        <v>0</v>
      </c>
      <c r="P461" s="163">
        <v>61385.79148</v>
      </c>
      <c r="Q461" s="163">
        <v>0</v>
      </c>
      <c r="R461" s="164">
        <v>61385.79148</v>
      </c>
      <c r="S461" s="7"/>
      <c r="T461" s="7"/>
      <c r="U461" s="7"/>
      <c r="V461" s="7"/>
      <c r="W461" s="7"/>
      <c r="X461" s="7"/>
      <c r="Y461" s="7"/>
      <c r="Z461" s="7"/>
      <c r="AA461" s="7"/>
      <c r="AB461" s="7"/>
    </row>
    <row r="462" spans="1:28" ht="13.2">
      <c r="A462" s="165"/>
      <c r="B462" s="165"/>
      <c r="C462" s="165"/>
      <c r="D462" s="161" t="s">
        <v>308</v>
      </c>
      <c r="E462" s="161">
        <v>151</v>
      </c>
      <c r="F462" s="162">
        <v>0</v>
      </c>
      <c r="G462" s="163">
        <v>0</v>
      </c>
      <c r="H462" s="163">
        <v>0</v>
      </c>
      <c r="I462" s="163">
        <v>0</v>
      </c>
      <c r="J462" s="163">
        <v>0</v>
      </c>
      <c r="K462" s="163">
        <v>0</v>
      </c>
      <c r="L462" s="163">
        <v>0</v>
      </c>
      <c r="M462" s="163">
        <v>0</v>
      </c>
      <c r="N462" s="163">
        <v>0</v>
      </c>
      <c r="O462" s="163">
        <v>0</v>
      </c>
      <c r="P462" s="163">
        <v>3630.4094599999999</v>
      </c>
      <c r="Q462" s="163">
        <v>0</v>
      </c>
      <c r="R462" s="164">
        <v>3630.4094599999999</v>
      </c>
      <c r="S462" s="7"/>
      <c r="T462" s="7"/>
      <c r="U462" s="7"/>
      <c r="V462" s="7"/>
      <c r="W462" s="7"/>
      <c r="X462" s="7"/>
      <c r="Y462" s="7"/>
      <c r="Z462" s="7"/>
      <c r="AA462" s="7"/>
      <c r="AB462" s="7"/>
    </row>
    <row r="463" spans="1:28" ht="13.2">
      <c r="A463" s="165"/>
      <c r="B463" s="165"/>
      <c r="C463" s="161" t="s">
        <v>226</v>
      </c>
      <c r="D463" s="161" t="s">
        <v>226</v>
      </c>
      <c r="E463" s="161">
        <v>126</v>
      </c>
      <c r="F463" s="162">
        <v>0</v>
      </c>
      <c r="G463" s="163">
        <v>0</v>
      </c>
      <c r="H463" s="163">
        <v>0</v>
      </c>
      <c r="I463" s="163">
        <v>0</v>
      </c>
      <c r="J463" s="163">
        <v>0</v>
      </c>
      <c r="K463" s="163">
        <v>0</v>
      </c>
      <c r="L463" s="163">
        <v>0</v>
      </c>
      <c r="M463" s="163">
        <v>0</v>
      </c>
      <c r="N463" s="163">
        <v>0</v>
      </c>
      <c r="O463" s="163">
        <v>0</v>
      </c>
      <c r="P463" s="163">
        <v>2958.4115499999998</v>
      </c>
      <c r="Q463" s="163">
        <v>0</v>
      </c>
      <c r="R463" s="164">
        <v>2958.4115499999998</v>
      </c>
      <c r="S463" s="7"/>
      <c r="T463" s="7"/>
      <c r="U463" s="7"/>
      <c r="V463" s="7"/>
      <c r="W463" s="7"/>
      <c r="X463" s="7"/>
      <c r="Y463" s="7"/>
      <c r="Z463" s="7"/>
      <c r="AA463" s="7"/>
      <c r="AB463" s="7"/>
    </row>
    <row r="464" spans="1:28" ht="13.2">
      <c r="A464" s="165"/>
      <c r="B464" s="165"/>
      <c r="C464" s="161" t="s">
        <v>270</v>
      </c>
      <c r="D464" s="161" t="s">
        <v>272</v>
      </c>
      <c r="E464" s="161">
        <v>98</v>
      </c>
      <c r="F464" s="162">
        <v>0</v>
      </c>
      <c r="G464" s="163">
        <v>0</v>
      </c>
      <c r="H464" s="163">
        <v>0</v>
      </c>
      <c r="I464" s="163">
        <v>0</v>
      </c>
      <c r="J464" s="163">
        <v>0</v>
      </c>
      <c r="K464" s="163">
        <v>0</v>
      </c>
      <c r="L464" s="163">
        <v>0</v>
      </c>
      <c r="M464" s="163">
        <v>0</v>
      </c>
      <c r="N464" s="163">
        <v>0</v>
      </c>
      <c r="O464" s="163">
        <v>0</v>
      </c>
      <c r="P464" s="163">
        <v>13240.766230000001</v>
      </c>
      <c r="Q464" s="163">
        <v>0</v>
      </c>
      <c r="R464" s="164">
        <v>13240.766230000001</v>
      </c>
      <c r="S464" s="7"/>
      <c r="T464" s="7"/>
      <c r="U464" s="7"/>
      <c r="V464" s="7"/>
      <c r="W464" s="7"/>
      <c r="X464" s="7"/>
      <c r="Y464" s="7"/>
      <c r="Z464" s="7"/>
      <c r="AA464" s="7"/>
      <c r="AB464" s="7"/>
    </row>
    <row r="465" spans="1:28" ht="13.2">
      <c r="A465" s="165"/>
      <c r="B465" s="161" t="s">
        <v>22</v>
      </c>
      <c r="C465" s="161" t="s">
        <v>22</v>
      </c>
      <c r="D465" s="161" t="s">
        <v>22</v>
      </c>
      <c r="E465" s="161">
        <v>35</v>
      </c>
      <c r="F465" s="162">
        <v>0</v>
      </c>
      <c r="G465" s="163">
        <v>0</v>
      </c>
      <c r="H465" s="163">
        <v>0</v>
      </c>
      <c r="I465" s="163">
        <v>0</v>
      </c>
      <c r="J465" s="163">
        <v>0</v>
      </c>
      <c r="K465" s="163">
        <v>0</v>
      </c>
      <c r="L465" s="163">
        <v>0</v>
      </c>
      <c r="M465" s="163">
        <v>0</v>
      </c>
      <c r="N465" s="163">
        <v>0</v>
      </c>
      <c r="O465" s="163">
        <v>0</v>
      </c>
      <c r="P465" s="163">
        <v>6962.97012</v>
      </c>
      <c r="Q465" s="163">
        <v>0</v>
      </c>
      <c r="R465" s="164">
        <v>6962.97012</v>
      </c>
      <c r="S465" s="7"/>
      <c r="T465" s="7"/>
      <c r="U465" s="7"/>
      <c r="V465" s="7"/>
      <c r="W465" s="7"/>
      <c r="X465" s="7"/>
      <c r="Y465" s="7"/>
      <c r="Z465" s="7"/>
      <c r="AA465" s="7"/>
      <c r="AB465" s="7"/>
    </row>
    <row r="466" spans="1:28" ht="13.2">
      <c r="A466" s="165"/>
      <c r="B466" s="165"/>
      <c r="C466" s="161" t="s">
        <v>227</v>
      </c>
      <c r="D466" s="161" t="s">
        <v>228</v>
      </c>
      <c r="E466" s="161">
        <v>15</v>
      </c>
      <c r="F466" s="162">
        <v>0</v>
      </c>
      <c r="G466" s="163">
        <v>0</v>
      </c>
      <c r="H466" s="163">
        <v>0</v>
      </c>
      <c r="I466" s="163">
        <v>0</v>
      </c>
      <c r="J466" s="163">
        <v>0</v>
      </c>
      <c r="K466" s="163">
        <v>0</v>
      </c>
      <c r="L466" s="163">
        <v>0</v>
      </c>
      <c r="M466" s="163">
        <v>0</v>
      </c>
      <c r="N466" s="163">
        <v>0</v>
      </c>
      <c r="O466" s="163">
        <v>0</v>
      </c>
      <c r="P466" s="163">
        <v>13904.65689</v>
      </c>
      <c r="Q466" s="163">
        <v>0</v>
      </c>
      <c r="R466" s="164">
        <v>13904.65689</v>
      </c>
      <c r="S466" s="7"/>
      <c r="T466" s="7"/>
      <c r="U466" s="7"/>
      <c r="V466" s="7"/>
      <c r="W466" s="7"/>
      <c r="X466" s="7"/>
      <c r="Y466" s="7"/>
      <c r="Z466" s="7"/>
      <c r="AA466" s="7"/>
      <c r="AB466" s="7"/>
    </row>
    <row r="467" spans="1:28" ht="13.2">
      <c r="A467" s="165"/>
      <c r="B467" s="161" t="s">
        <v>229</v>
      </c>
      <c r="C467" s="161" t="s">
        <v>229</v>
      </c>
      <c r="D467" s="161" t="s">
        <v>309</v>
      </c>
      <c r="E467" s="161">
        <v>130</v>
      </c>
      <c r="F467" s="162">
        <v>0</v>
      </c>
      <c r="G467" s="163">
        <v>0</v>
      </c>
      <c r="H467" s="163">
        <v>0</v>
      </c>
      <c r="I467" s="163">
        <v>0</v>
      </c>
      <c r="J467" s="163">
        <v>0</v>
      </c>
      <c r="K467" s="163">
        <v>0</v>
      </c>
      <c r="L467" s="163">
        <v>0</v>
      </c>
      <c r="M467" s="163">
        <v>0</v>
      </c>
      <c r="N467" s="163">
        <v>0</v>
      </c>
      <c r="O467" s="163">
        <v>0</v>
      </c>
      <c r="P467" s="163">
        <v>8074.8764499999997</v>
      </c>
      <c r="Q467" s="163">
        <v>0</v>
      </c>
      <c r="R467" s="164">
        <v>8074.8764499999997</v>
      </c>
      <c r="S467" s="7"/>
      <c r="T467" s="7"/>
      <c r="U467" s="7"/>
      <c r="V467" s="7"/>
      <c r="W467" s="7"/>
      <c r="X467" s="7"/>
      <c r="Y467" s="7"/>
      <c r="Z467" s="7"/>
      <c r="AA467" s="7"/>
      <c r="AB467" s="7"/>
    </row>
    <row r="468" spans="1:28" ht="13.2">
      <c r="A468" s="165"/>
      <c r="B468" s="161" t="s">
        <v>24</v>
      </c>
      <c r="C468" s="161" t="s">
        <v>24</v>
      </c>
      <c r="D468" s="161" t="s">
        <v>24</v>
      </c>
      <c r="E468" s="161">
        <v>51</v>
      </c>
      <c r="F468" s="162">
        <v>0</v>
      </c>
      <c r="G468" s="163">
        <v>0</v>
      </c>
      <c r="H468" s="163">
        <v>0</v>
      </c>
      <c r="I468" s="163">
        <v>0</v>
      </c>
      <c r="J468" s="163">
        <v>0</v>
      </c>
      <c r="K468" s="163">
        <v>0</v>
      </c>
      <c r="L468" s="163">
        <v>0</v>
      </c>
      <c r="M468" s="163">
        <v>0</v>
      </c>
      <c r="N468" s="163">
        <v>0</v>
      </c>
      <c r="O468" s="163">
        <v>0</v>
      </c>
      <c r="P468" s="163">
        <v>14624.818869999999</v>
      </c>
      <c r="Q468" s="163">
        <v>0</v>
      </c>
      <c r="R468" s="164">
        <v>14624.818869999999</v>
      </c>
      <c r="S468" s="7"/>
      <c r="T468" s="7"/>
      <c r="U468" s="7"/>
      <c r="V468" s="7"/>
      <c r="W468" s="7"/>
      <c r="X468" s="7"/>
      <c r="Y468" s="7"/>
      <c r="Z468" s="7"/>
      <c r="AA468" s="7"/>
      <c r="AB468" s="7"/>
    </row>
    <row r="469" spans="1:28" ht="13.2">
      <c r="A469" s="165"/>
      <c r="B469" s="161" t="s">
        <v>25</v>
      </c>
      <c r="C469" s="161" t="s">
        <v>25</v>
      </c>
      <c r="D469" s="161" t="s">
        <v>25</v>
      </c>
      <c r="E469" s="161">
        <v>143</v>
      </c>
      <c r="F469" s="162">
        <v>0</v>
      </c>
      <c r="G469" s="163">
        <v>0</v>
      </c>
      <c r="H469" s="163">
        <v>0</v>
      </c>
      <c r="I469" s="163">
        <v>0</v>
      </c>
      <c r="J469" s="163">
        <v>0</v>
      </c>
      <c r="K469" s="163">
        <v>0</v>
      </c>
      <c r="L469" s="163">
        <v>0</v>
      </c>
      <c r="M469" s="163">
        <v>0</v>
      </c>
      <c r="N469" s="163">
        <v>0</v>
      </c>
      <c r="O469" s="163">
        <v>0</v>
      </c>
      <c r="P469" s="163">
        <v>5153.2018699999999</v>
      </c>
      <c r="Q469" s="163">
        <v>0</v>
      </c>
      <c r="R469" s="164">
        <v>5153.2018699999999</v>
      </c>
      <c r="S469" s="7"/>
      <c r="T469" s="7"/>
      <c r="U469" s="7"/>
      <c r="V469" s="7"/>
      <c r="W469" s="7"/>
      <c r="X469" s="7"/>
      <c r="Y469" s="7"/>
      <c r="Z469" s="7"/>
      <c r="AA469" s="7"/>
      <c r="AB469" s="7"/>
    </row>
    <row r="470" spans="1:28" ht="13.2">
      <c r="A470" s="165"/>
      <c r="B470" s="161" t="s">
        <v>26</v>
      </c>
      <c r="C470" s="161" t="s">
        <v>239</v>
      </c>
      <c r="D470" s="161" t="s">
        <v>310</v>
      </c>
      <c r="E470" s="161">
        <v>88</v>
      </c>
      <c r="F470" s="162">
        <v>0</v>
      </c>
      <c r="G470" s="163">
        <v>0</v>
      </c>
      <c r="H470" s="163">
        <v>0</v>
      </c>
      <c r="I470" s="163">
        <v>0</v>
      </c>
      <c r="J470" s="163">
        <v>0</v>
      </c>
      <c r="K470" s="163">
        <v>0</v>
      </c>
      <c r="L470" s="163">
        <v>0</v>
      </c>
      <c r="M470" s="163">
        <v>0</v>
      </c>
      <c r="N470" s="163">
        <v>0</v>
      </c>
      <c r="O470" s="163">
        <v>0</v>
      </c>
      <c r="P470" s="163">
        <v>15406.33006</v>
      </c>
      <c r="Q470" s="163">
        <v>0</v>
      </c>
      <c r="R470" s="164">
        <v>15406.33006</v>
      </c>
      <c r="S470" s="7"/>
      <c r="T470" s="7"/>
      <c r="U470" s="7"/>
      <c r="V470" s="7"/>
      <c r="W470" s="7"/>
      <c r="X470" s="7"/>
      <c r="Y470" s="7"/>
      <c r="Z470" s="7"/>
      <c r="AA470" s="7"/>
      <c r="AB470" s="7"/>
    </row>
    <row r="471" spans="1:28" ht="13.2">
      <c r="A471" s="161" t="s">
        <v>311</v>
      </c>
      <c r="B471" s="161" t="s">
        <v>16</v>
      </c>
      <c r="C471" s="161" t="s">
        <v>16</v>
      </c>
      <c r="D471" s="161" t="s">
        <v>199</v>
      </c>
      <c r="E471" s="161">
        <v>1</v>
      </c>
      <c r="F471" s="162">
        <v>0</v>
      </c>
      <c r="G471" s="163">
        <v>0</v>
      </c>
      <c r="H471" s="163">
        <v>0</v>
      </c>
      <c r="I471" s="163">
        <v>0</v>
      </c>
      <c r="J471" s="163">
        <v>0</v>
      </c>
      <c r="K471" s="163">
        <v>0</v>
      </c>
      <c r="L471" s="163">
        <v>0</v>
      </c>
      <c r="M471" s="163">
        <v>0</v>
      </c>
      <c r="N471" s="163">
        <v>0</v>
      </c>
      <c r="O471" s="163">
        <v>0</v>
      </c>
      <c r="P471" s="163">
        <v>310689.37255000003</v>
      </c>
      <c r="Q471" s="163">
        <v>0</v>
      </c>
      <c r="R471" s="164">
        <v>310689.37255000003</v>
      </c>
      <c r="S471" s="7"/>
      <c r="T471" s="7"/>
      <c r="U471" s="7"/>
      <c r="V471" s="7"/>
      <c r="W471" s="7"/>
      <c r="X471" s="7"/>
      <c r="Y471" s="7"/>
      <c r="Z471" s="7"/>
      <c r="AA471" s="7"/>
      <c r="AB471" s="7"/>
    </row>
    <row r="472" spans="1:28" ht="13.2">
      <c r="A472" s="165"/>
      <c r="B472" s="165"/>
      <c r="C472" s="165"/>
      <c r="D472" s="165"/>
      <c r="E472" s="167">
        <v>2</v>
      </c>
      <c r="F472" s="168">
        <v>0</v>
      </c>
      <c r="G472" s="119">
        <v>0</v>
      </c>
      <c r="H472" s="119">
        <v>0</v>
      </c>
      <c r="I472" s="119">
        <v>5.9299999999999995E-3</v>
      </c>
      <c r="J472" s="119">
        <v>0</v>
      </c>
      <c r="K472" s="119">
        <v>5.9299999999999995E-3</v>
      </c>
      <c r="L472" s="119">
        <v>117271.43609</v>
      </c>
      <c r="M472" s="119">
        <v>119.55311999999999</v>
      </c>
      <c r="N472" s="119">
        <v>117390.98921</v>
      </c>
      <c r="O472" s="119">
        <v>117390.99514</v>
      </c>
      <c r="P472" s="119">
        <v>0</v>
      </c>
      <c r="Q472" s="119">
        <v>0</v>
      </c>
      <c r="R472" s="169">
        <v>0</v>
      </c>
      <c r="S472" s="7"/>
      <c r="T472" s="7"/>
      <c r="U472" s="7"/>
      <c r="V472" s="7"/>
      <c r="W472" s="7"/>
      <c r="X472" s="7"/>
      <c r="Y472" s="7"/>
      <c r="Z472" s="7"/>
      <c r="AA472" s="7"/>
      <c r="AB472" s="7"/>
    </row>
    <row r="473" spans="1:28" ht="13.2">
      <c r="A473" s="161" t="s">
        <v>312</v>
      </c>
      <c r="B473" s="161" t="s">
        <v>3</v>
      </c>
      <c r="C473" s="161" t="s">
        <v>107</v>
      </c>
      <c r="D473" s="161" t="s">
        <v>107</v>
      </c>
      <c r="E473" s="161">
        <v>394</v>
      </c>
      <c r="F473" s="162">
        <v>0.107</v>
      </c>
      <c r="G473" s="163">
        <v>0</v>
      </c>
      <c r="H473" s="163">
        <v>0.107</v>
      </c>
      <c r="I473" s="163">
        <v>423.88797999999997</v>
      </c>
      <c r="J473" s="163">
        <v>56.184870000000004</v>
      </c>
      <c r="K473" s="163">
        <v>480.07284999999996</v>
      </c>
      <c r="L473" s="163">
        <v>781.03561999999999</v>
      </c>
      <c r="M473" s="163">
        <v>48.396879999999996</v>
      </c>
      <c r="N473" s="163">
        <v>829.4325</v>
      </c>
      <c r="O473" s="163">
        <v>1309.6123500000001</v>
      </c>
      <c r="P473" s="163">
        <v>11055.810539999999</v>
      </c>
      <c r="Q473" s="163">
        <v>0</v>
      </c>
      <c r="R473" s="164">
        <v>11055.810539999999</v>
      </c>
      <c r="S473" s="7"/>
      <c r="T473" s="7"/>
      <c r="U473" s="7"/>
      <c r="V473" s="7"/>
      <c r="W473" s="7"/>
      <c r="X473" s="7"/>
      <c r="Y473" s="7"/>
      <c r="Z473" s="7"/>
      <c r="AA473" s="7"/>
      <c r="AB473" s="7"/>
    </row>
    <row r="474" spans="1:28" ht="13.2">
      <c r="A474" s="165"/>
      <c r="B474" s="165"/>
      <c r="C474" s="161" t="s">
        <v>108</v>
      </c>
      <c r="D474" s="161" t="s">
        <v>109</v>
      </c>
      <c r="E474" s="161">
        <v>13</v>
      </c>
      <c r="F474" s="162">
        <v>6.6299999999999996E-3</v>
      </c>
      <c r="G474" s="163">
        <v>0</v>
      </c>
      <c r="H474" s="163">
        <v>6.6299999999999996E-3</v>
      </c>
      <c r="I474" s="163">
        <v>1792.5828999999999</v>
      </c>
      <c r="J474" s="163">
        <v>78.142479999999992</v>
      </c>
      <c r="K474" s="163">
        <v>1870.7253799999999</v>
      </c>
      <c r="L474" s="163">
        <v>6159.9844699999994</v>
      </c>
      <c r="M474" s="163">
        <v>349.50327000000004</v>
      </c>
      <c r="N474" s="163">
        <v>6509.4877400000005</v>
      </c>
      <c r="O474" s="163">
        <v>8380.2197500000002</v>
      </c>
      <c r="P474" s="163">
        <v>57799.89518</v>
      </c>
      <c r="Q474" s="163">
        <v>0</v>
      </c>
      <c r="R474" s="164">
        <v>57799.89518</v>
      </c>
      <c r="S474" s="7"/>
      <c r="T474" s="7"/>
      <c r="U474" s="7"/>
      <c r="V474" s="7"/>
      <c r="W474" s="7"/>
      <c r="X474" s="7"/>
      <c r="Y474" s="7"/>
      <c r="Z474" s="7"/>
      <c r="AA474" s="7"/>
      <c r="AB474" s="7"/>
    </row>
    <row r="475" spans="1:28" ht="13.2">
      <c r="A475" s="165"/>
      <c r="B475" s="161" t="s">
        <v>66</v>
      </c>
      <c r="C475" s="161" t="s">
        <v>111</v>
      </c>
      <c r="D475" s="161" t="s">
        <v>111</v>
      </c>
      <c r="E475" s="161">
        <v>236</v>
      </c>
      <c r="F475" s="162">
        <v>5.4827899999999996</v>
      </c>
      <c r="G475" s="163">
        <v>0</v>
      </c>
      <c r="H475" s="163">
        <v>5.4827899999999996</v>
      </c>
      <c r="I475" s="163">
        <v>231.60464999999999</v>
      </c>
      <c r="J475" s="163">
        <v>2.8161199999999997</v>
      </c>
      <c r="K475" s="163">
        <v>234.42076999999998</v>
      </c>
      <c r="L475" s="163">
        <v>871.10013000000004</v>
      </c>
      <c r="M475" s="163">
        <v>5.0970000000000004</v>
      </c>
      <c r="N475" s="163">
        <v>876.19713000000002</v>
      </c>
      <c r="O475" s="163">
        <v>1116.10069</v>
      </c>
      <c r="P475" s="163">
        <v>5601.2491900000005</v>
      </c>
      <c r="Q475" s="163">
        <v>0</v>
      </c>
      <c r="R475" s="164">
        <v>5601.2491900000005</v>
      </c>
      <c r="S475" s="7"/>
      <c r="T475" s="7"/>
      <c r="U475" s="7"/>
      <c r="V475" s="7"/>
      <c r="W475" s="7"/>
      <c r="X475" s="7"/>
      <c r="Y475" s="7"/>
      <c r="Z475" s="7"/>
      <c r="AA475" s="7"/>
      <c r="AB475" s="7"/>
    </row>
    <row r="476" spans="1:28" ht="13.2">
      <c r="A476" s="165"/>
      <c r="B476" s="161" t="s">
        <v>5</v>
      </c>
      <c r="C476" s="161" t="s">
        <v>5</v>
      </c>
      <c r="D476" s="161" t="s">
        <v>5</v>
      </c>
      <c r="E476" s="161">
        <v>5</v>
      </c>
      <c r="F476" s="162">
        <v>0.10306</v>
      </c>
      <c r="G476" s="163">
        <v>0</v>
      </c>
      <c r="H476" s="163">
        <v>0.10306</v>
      </c>
      <c r="I476" s="163">
        <v>1729.3973500000002</v>
      </c>
      <c r="J476" s="163">
        <v>204.458</v>
      </c>
      <c r="K476" s="163">
        <v>1933.85535</v>
      </c>
      <c r="L476" s="163">
        <v>5215.0814099999998</v>
      </c>
      <c r="M476" s="163">
        <v>912.46553000000006</v>
      </c>
      <c r="N476" s="163">
        <v>6127.5469400000002</v>
      </c>
      <c r="O476" s="163">
        <v>8061.5053499999995</v>
      </c>
      <c r="P476" s="163">
        <v>26799.727340000001</v>
      </c>
      <c r="Q476" s="163">
        <v>0</v>
      </c>
      <c r="R476" s="164">
        <v>26799.727340000001</v>
      </c>
      <c r="S476" s="7"/>
      <c r="T476" s="7"/>
      <c r="U476" s="7"/>
      <c r="V476" s="7"/>
      <c r="W476" s="7"/>
      <c r="X476" s="7"/>
      <c r="Y476" s="7"/>
      <c r="Z476" s="7"/>
      <c r="AA476" s="7"/>
      <c r="AB476" s="7"/>
    </row>
    <row r="477" spans="1:28" ht="13.2">
      <c r="A477" s="165"/>
      <c r="B477" s="165"/>
      <c r="C477" s="165"/>
      <c r="D477" s="165"/>
      <c r="E477" s="167">
        <v>59</v>
      </c>
      <c r="F477" s="168">
        <v>0.51078000000000001</v>
      </c>
      <c r="G477" s="119">
        <v>0</v>
      </c>
      <c r="H477" s="119">
        <v>0.51078000000000001</v>
      </c>
      <c r="I477" s="119">
        <v>1008.4032199999999</v>
      </c>
      <c r="J477" s="119">
        <v>6.0635699999999995</v>
      </c>
      <c r="K477" s="119">
        <v>1014.4667900000001</v>
      </c>
      <c r="L477" s="119">
        <v>2729.9854700000001</v>
      </c>
      <c r="M477" s="119">
        <v>120.81147</v>
      </c>
      <c r="N477" s="119">
        <v>2850.7969399999997</v>
      </c>
      <c r="O477" s="119">
        <v>3865.7745099999997</v>
      </c>
      <c r="P477" s="119">
        <v>29358.10727</v>
      </c>
      <c r="Q477" s="119">
        <v>0</v>
      </c>
      <c r="R477" s="169">
        <v>29358.10727</v>
      </c>
      <c r="S477" s="7"/>
      <c r="T477" s="7"/>
      <c r="U477" s="7"/>
      <c r="V477" s="7"/>
      <c r="W477" s="7"/>
      <c r="X477" s="7"/>
      <c r="Y477" s="7"/>
      <c r="Z477" s="7"/>
      <c r="AA477" s="7"/>
      <c r="AB477" s="7"/>
    </row>
    <row r="478" spans="1:28" ht="13.2">
      <c r="A478" s="165"/>
      <c r="B478" s="165"/>
      <c r="C478" s="165"/>
      <c r="D478" s="165"/>
      <c r="E478" s="167">
        <v>326</v>
      </c>
      <c r="F478" s="168">
        <v>6.5599999999999999E-3</v>
      </c>
      <c r="G478" s="119">
        <v>0</v>
      </c>
      <c r="H478" s="119">
        <v>6.5599999999999999E-3</v>
      </c>
      <c r="I478" s="119">
        <v>41.866699999999994</v>
      </c>
      <c r="J478" s="119">
        <v>0</v>
      </c>
      <c r="K478" s="119">
        <v>41.866699999999994</v>
      </c>
      <c r="L478" s="119">
        <v>0</v>
      </c>
      <c r="M478" s="119">
        <v>0</v>
      </c>
      <c r="N478" s="119">
        <v>0</v>
      </c>
      <c r="O478" s="119">
        <v>41.873260000000002</v>
      </c>
      <c r="P478" s="119">
        <v>1915.5148000000002</v>
      </c>
      <c r="Q478" s="119">
        <v>0</v>
      </c>
      <c r="R478" s="169">
        <v>1915.5148000000002</v>
      </c>
      <c r="S478" s="7"/>
      <c r="T478" s="7"/>
      <c r="U478" s="7"/>
      <c r="V478" s="7"/>
      <c r="W478" s="7"/>
      <c r="X478" s="7"/>
      <c r="Y478" s="7"/>
      <c r="Z478" s="7"/>
      <c r="AA478" s="7"/>
      <c r="AB478" s="7"/>
    </row>
    <row r="479" spans="1:28" ht="13.2">
      <c r="A479" s="165"/>
      <c r="B479" s="165"/>
      <c r="C479" s="165"/>
      <c r="D479" s="161" t="s">
        <v>113</v>
      </c>
      <c r="E479" s="161">
        <v>389</v>
      </c>
      <c r="F479" s="162">
        <v>8.2799999999999992E-3</v>
      </c>
      <c r="G479" s="163">
        <v>0</v>
      </c>
      <c r="H479" s="163">
        <v>8.2799999999999992E-3</v>
      </c>
      <c r="I479" s="163">
        <v>496.62036999999998</v>
      </c>
      <c r="J479" s="163">
        <v>74.910350000000008</v>
      </c>
      <c r="K479" s="163">
        <v>571.53071999999997</v>
      </c>
      <c r="L479" s="163">
        <v>2788.4857000000002</v>
      </c>
      <c r="M479" s="163">
        <v>59.819489999999995</v>
      </c>
      <c r="N479" s="163">
        <v>2848.30519</v>
      </c>
      <c r="O479" s="163">
        <v>3419.8441899999998</v>
      </c>
      <c r="P479" s="163">
        <v>9227.3718399999998</v>
      </c>
      <c r="Q479" s="163">
        <v>0</v>
      </c>
      <c r="R479" s="164">
        <v>9227.3718399999998</v>
      </c>
      <c r="S479" s="7"/>
      <c r="T479" s="7"/>
      <c r="U479" s="7"/>
      <c r="V479" s="7"/>
      <c r="W479" s="7"/>
      <c r="X479" s="7"/>
      <c r="Y479" s="7"/>
      <c r="Z479" s="7"/>
      <c r="AA479" s="7"/>
      <c r="AB479" s="7"/>
    </row>
    <row r="480" spans="1:28" ht="13.2">
      <c r="A480" s="165"/>
      <c r="B480" s="165"/>
      <c r="C480" s="165"/>
      <c r="D480" s="161" t="s">
        <v>115</v>
      </c>
      <c r="E480" s="161">
        <v>86</v>
      </c>
      <c r="F480" s="162">
        <v>6.2600000000000003E-2</v>
      </c>
      <c r="G480" s="163">
        <v>0</v>
      </c>
      <c r="H480" s="163">
        <v>6.2600000000000003E-2</v>
      </c>
      <c r="I480" s="163">
        <v>1015.67602</v>
      </c>
      <c r="J480" s="163">
        <v>44.609940000000002</v>
      </c>
      <c r="K480" s="163">
        <v>1060.2859599999999</v>
      </c>
      <c r="L480" s="163">
        <v>2816.9732899999999</v>
      </c>
      <c r="M480" s="163">
        <v>5.0643700000000003</v>
      </c>
      <c r="N480" s="163">
        <v>2822.03766</v>
      </c>
      <c r="O480" s="163">
        <v>3882.3862200000003</v>
      </c>
      <c r="P480" s="163">
        <v>27364.96531</v>
      </c>
      <c r="Q480" s="163">
        <v>0</v>
      </c>
      <c r="R480" s="164">
        <v>27364.96531</v>
      </c>
      <c r="S480" s="7"/>
      <c r="T480" s="7"/>
      <c r="U480" s="7"/>
      <c r="V480" s="7"/>
      <c r="W480" s="7"/>
      <c r="X480" s="7"/>
      <c r="Y480" s="7"/>
      <c r="Z480" s="7"/>
      <c r="AA480" s="7"/>
      <c r="AB480" s="7"/>
    </row>
    <row r="481" spans="1:28" ht="13.2">
      <c r="A481" s="165"/>
      <c r="B481" s="165"/>
      <c r="C481" s="161" t="s">
        <v>117</v>
      </c>
      <c r="D481" s="161" t="s">
        <v>117</v>
      </c>
      <c r="E481" s="166"/>
      <c r="F481" s="162">
        <v>0.30099999999999999</v>
      </c>
      <c r="G481" s="163">
        <v>0</v>
      </c>
      <c r="H481" s="163">
        <v>0.30099999999999999</v>
      </c>
      <c r="I481" s="163">
        <v>552.58515</v>
      </c>
      <c r="J481" s="163">
        <v>105.18747</v>
      </c>
      <c r="K481" s="163">
        <v>657.77261999999996</v>
      </c>
      <c r="L481" s="163">
        <v>1093.8701899999999</v>
      </c>
      <c r="M481" s="163">
        <v>241.86761999999999</v>
      </c>
      <c r="N481" s="163">
        <v>1335.7378100000001</v>
      </c>
      <c r="O481" s="163">
        <v>1993.81143</v>
      </c>
      <c r="P481" s="163">
        <v>11431.20247</v>
      </c>
      <c r="Q481" s="163">
        <v>0</v>
      </c>
      <c r="R481" s="164">
        <v>11431.20247</v>
      </c>
      <c r="S481" s="7"/>
      <c r="T481" s="7"/>
      <c r="U481" s="7"/>
      <c r="V481" s="7"/>
      <c r="W481" s="7"/>
      <c r="X481" s="7"/>
      <c r="Y481" s="7"/>
      <c r="Z481" s="7"/>
      <c r="AA481" s="7"/>
      <c r="AB481" s="7"/>
    </row>
    <row r="482" spans="1:28" ht="13.2">
      <c r="A482" s="165"/>
      <c r="B482" s="161" t="s">
        <v>6</v>
      </c>
      <c r="C482" s="161" t="s">
        <v>128</v>
      </c>
      <c r="D482" s="161" t="s">
        <v>6</v>
      </c>
      <c r="E482" s="161">
        <v>31</v>
      </c>
      <c r="F482" s="162">
        <v>2.0699999999999998E-3</v>
      </c>
      <c r="G482" s="163">
        <v>0</v>
      </c>
      <c r="H482" s="163">
        <v>2.0699999999999998E-3</v>
      </c>
      <c r="I482" s="163">
        <v>1354.6558600000001</v>
      </c>
      <c r="J482" s="163">
        <v>467.00353000000001</v>
      </c>
      <c r="K482" s="163">
        <v>1821.6593899999998</v>
      </c>
      <c r="L482" s="163">
        <v>1593.05251</v>
      </c>
      <c r="M482" s="163">
        <v>296.65008</v>
      </c>
      <c r="N482" s="163">
        <v>1889.7025900000001</v>
      </c>
      <c r="O482" s="163">
        <v>3711.3640499999997</v>
      </c>
      <c r="P482" s="163">
        <v>16694.671140000002</v>
      </c>
      <c r="Q482" s="163">
        <v>0</v>
      </c>
      <c r="R482" s="164">
        <v>16694.671140000002</v>
      </c>
      <c r="S482" s="7"/>
      <c r="T482" s="7"/>
      <c r="U482" s="7"/>
      <c r="V482" s="7"/>
      <c r="W482" s="7"/>
      <c r="X482" s="7"/>
      <c r="Y482" s="7"/>
      <c r="Z482" s="7"/>
      <c r="AA482" s="7"/>
      <c r="AB482" s="7"/>
    </row>
    <row r="483" spans="1:28" ht="13.2">
      <c r="A483" s="165"/>
      <c r="B483" s="161" t="s">
        <v>7</v>
      </c>
      <c r="C483" s="161" t="s">
        <v>7</v>
      </c>
      <c r="D483" s="161" t="s">
        <v>7</v>
      </c>
      <c r="E483" s="161">
        <v>20</v>
      </c>
      <c r="F483" s="162">
        <v>1.047E-2</v>
      </c>
      <c r="G483" s="163">
        <v>0</v>
      </c>
      <c r="H483" s="163">
        <v>1.047E-2</v>
      </c>
      <c r="I483" s="163">
        <v>784.96856000000002</v>
      </c>
      <c r="J483" s="163">
        <v>19.59797</v>
      </c>
      <c r="K483" s="163">
        <v>804.56653000000006</v>
      </c>
      <c r="L483" s="163">
        <v>4608.2985699999999</v>
      </c>
      <c r="M483" s="163">
        <v>56.415219999999998</v>
      </c>
      <c r="N483" s="163">
        <v>4664.7137899999998</v>
      </c>
      <c r="O483" s="163">
        <v>5469.29079</v>
      </c>
      <c r="P483" s="163">
        <v>28519.79408</v>
      </c>
      <c r="Q483" s="163">
        <v>0</v>
      </c>
      <c r="R483" s="164">
        <v>28519.79408</v>
      </c>
      <c r="S483" s="7"/>
      <c r="T483" s="7"/>
      <c r="U483" s="7"/>
      <c r="V483" s="7"/>
      <c r="W483" s="7"/>
      <c r="X483" s="7"/>
      <c r="Y483" s="7"/>
      <c r="Z483" s="7"/>
      <c r="AA483" s="7"/>
      <c r="AB483" s="7"/>
    </row>
    <row r="484" spans="1:28" ht="13.2">
      <c r="A484" s="165"/>
      <c r="B484" s="165"/>
      <c r="C484" s="161" t="s">
        <v>136</v>
      </c>
      <c r="D484" s="161" t="s">
        <v>136</v>
      </c>
      <c r="E484" s="161">
        <v>37</v>
      </c>
      <c r="F484" s="162">
        <v>0.11698</v>
      </c>
      <c r="G484" s="163">
        <v>0</v>
      </c>
      <c r="H484" s="163">
        <v>0.11698</v>
      </c>
      <c r="I484" s="163">
        <v>885.41650000000004</v>
      </c>
      <c r="J484" s="163">
        <v>5.7500200000000001</v>
      </c>
      <c r="K484" s="163">
        <v>891.16651999999999</v>
      </c>
      <c r="L484" s="163">
        <v>1249.09169</v>
      </c>
      <c r="M484" s="163">
        <v>0</v>
      </c>
      <c r="N484" s="163">
        <v>1249.09169</v>
      </c>
      <c r="O484" s="163">
        <v>2140.3751899999997</v>
      </c>
      <c r="P484" s="163">
        <v>30890.131590000001</v>
      </c>
      <c r="Q484" s="163">
        <v>0</v>
      </c>
      <c r="R484" s="164">
        <v>30890.131590000001</v>
      </c>
      <c r="S484" s="7"/>
      <c r="T484" s="7"/>
      <c r="U484" s="7"/>
      <c r="V484" s="7"/>
      <c r="W484" s="7"/>
      <c r="X484" s="7"/>
      <c r="Y484" s="7"/>
      <c r="Z484" s="7"/>
      <c r="AA484" s="7"/>
      <c r="AB484" s="7"/>
    </row>
    <row r="485" spans="1:28" ht="13.2">
      <c r="A485" s="165"/>
      <c r="B485" s="161" t="s">
        <v>8</v>
      </c>
      <c r="C485" s="161" t="s">
        <v>140</v>
      </c>
      <c r="D485" s="161" t="s">
        <v>8</v>
      </c>
      <c r="E485" s="161">
        <v>63</v>
      </c>
      <c r="F485" s="162">
        <v>1.0000000000000001E-5</v>
      </c>
      <c r="G485" s="163">
        <v>0</v>
      </c>
      <c r="H485" s="163">
        <v>1.0000000000000001E-5</v>
      </c>
      <c r="I485" s="163">
        <v>1713.99181</v>
      </c>
      <c r="J485" s="163">
        <v>37.165239999999997</v>
      </c>
      <c r="K485" s="163">
        <v>1751.15705</v>
      </c>
      <c r="L485" s="163">
        <v>18750.050629999998</v>
      </c>
      <c r="M485" s="163">
        <v>541.65167000000008</v>
      </c>
      <c r="N485" s="163">
        <v>19291.702300000001</v>
      </c>
      <c r="O485" s="163">
        <v>21042.859359999999</v>
      </c>
      <c r="P485" s="163">
        <v>26385.269929999999</v>
      </c>
      <c r="Q485" s="163">
        <v>0</v>
      </c>
      <c r="R485" s="164">
        <v>26385.269929999999</v>
      </c>
      <c r="S485" s="7"/>
      <c r="T485" s="7"/>
      <c r="U485" s="7"/>
      <c r="V485" s="7"/>
      <c r="W485" s="7"/>
      <c r="X485" s="7"/>
      <c r="Y485" s="7"/>
      <c r="Z485" s="7"/>
      <c r="AA485" s="7"/>
      <c r="AB485" s="7"/>
    </row>
    <row r="486" spans="1:28" ht="13.2">
      <c r="A486" s="165"/>
      <c r="B486" s="165"/>
      <c r="C486" s="165"/>
      <c r="D486" s="165"/>
      <c r="E486" s="167">
        <v>391</v>
      </c>
      <c r="F486" s="168">
        <v>0</v>
      </c>
      <c r="G486" s="119">
        <v>0</v>
      </c>
      <c r="H486" s="119">
        <v>0</v>
      </c>
      <c r="I486" s="119">
        <v>53.810569999999998</v>
      </c>
      <c r="J486" s="119">
        <v>0</v>
      </c>
      <c r="K486" s="119">
        <v>53.810569999999998</v>
      </c>
      <c r="L486" s="119">
        <v>0</v>
      </c>
      <c r="M486" s="119">
        <v>0</v>
      </c>
      <c r="N486" s="119">
        <v>0</v>
      </c>
      <c r="O486" s="119">
        <v>53.810569999999998</v>
      </c>
      <c r="P486" s="119">
        <v>2050.5350199999998</v>
      </c>
      <c r="Q486" s="119">
        <v>0</v>
      </c>
      <c r="R486" s="169">
        <v>2050.5350199999998</v>
      </c>
      <c r="S486" s="7"/>
      <c r="T486" s="7"/>
      <c r="U486" s="7"/>
      <c r="V486" s="7"/>
      <c r="W486" s="7"/>
      <c r="X486" s="7"/>
      <c r="Y486" s="7"/>
      <c r="Z486" s="7"/>
      <c r="AA486" s="7"/>
      <c r="AB486" s="7"/>
    </row>
    <row r="487" spans="1:28" ht="13.2">
      <c r="A487" s="165"/>
      <c r="B487" s="165"/>
      <c r="C487" s="165"/>
      <c r="D487" s="161" t="s">
        <v>141</v>
      </c>
      <c r="E487" s="161">
        <v>230</v>
      </c>
      <c r="F487" s="162">
        <v>0.50370999999999999</v>
      </c>
      <c r="G487" s="163">
        <v>0</v>
      </c>
      <c r="H487" s="163">
        <v>0.50370999999999999</v>
      </c>
      <c r="I487" s="163">
        <v>1034.68388</v>
      </c>
      <c r="J487" s="163">
        <v>73.524289999999993</v>
      </c>
      <c r="K487" s="163">
        <v>1108.2081699999999</v>
      </c>
      <c r="L487" s="163">
        <v>2218.8183199999999</v>
      </c>
      <c r="M487" s="163">
        <v>162.08007000000001</v>
      </c>
      <c r="N487" s="163">
        <v>2380.8983900000003</v>
      </c>
      <c r="O487" s="163">
        <v>3489.6102700000001</v>
      </c>
      <c r="P487" s="163">
        <v>25238.166980000002</v>
      </c>
      <c r="Q487" s="163">
        <v>0</v>
      </c>
      <c r="R487" s="164">
        <v>25238.166980000002</v>
      </c>
      <c r="S487" s="7"/>
      <c r="T487" s="7"/>
      <c r="U487" s="7"/>
      <c r="V487" s="7"/>
      <c r="W487" s="7"/>
      <c r="X487" s="7"/>
      <c r="Y487" s="7"/>
      <c r="Z487" s="7"/>
      <c r="AA487" s="7"/>
      <c r="AB487" s="7"/>
    </row>
    <row r="488" spans="1:28" ht="13.2">
      <c r="A488" s="165"/>
      <c r="B488" s="161" t="s">
        <v>9</v>
      </c>
      <c r="C488" s="161" t="s">
        <v>9</v>
      </c>
      <c r="D488" s="161" t="s">
        <v>9</v>
      </c>
      <c r="E488" s="161">
        <v>23</v>
      </c>
      <c r="F488" s="162">
        <v>1.013E-2</v>
      </c>
      <c r="G488" s="163">
        <v>0</v>
      </c>
      <c r="H488" s="163">
        <v>1.013E-2</v>
      </c>
      <c r="I488" s="163">
        <v>1320.17841</v>
      </c>
      <c r="J488" s="163">
        <v>288.31400000000002</v>
      </c>
      <c r="K488" s="163">
        <v>1608.4924099999998</v>
      </c>
      <c r="L488" s="163">
        <v>4543.7144600000001</v>
      </c>
      <c r="M488" s="163">
        <v>343.43463000000003</v>
      </c>
      <c r="N488" s="163">
        <v>4887.1490899999999</v>
      </c>
      <c r="O488" s="163">
        <v>6495.6516300000003</v>
      </c>
      <c r="P488" s="163">
        <v>28270.654879999998</v>
      </c>
      <c r="Q488" s="163">
        <v>0</v>
      </c>
      <c r="R488" s="164">
        <v>28270.654879999998</v>
      </c>
      <c r="S488" s="7"/>
      <c r="T488" s="7"/>
      <c r="U488" s="7"/>
      <c r="V488" s="7"/>
      <c r="W488" s="7"/>
      <c r="X488" s="7"/>
      <c r="Y488" s="7"/>
      <c r="Z488" s="7"/>
      <c r="AA488" s="7"/>
      <c r="AB488" s="7"/>
    </row>
    <row r="489" spans="1:28" ht="13.2">
      <c r="A489" s="165"/>
      <c r="B489" s="161" t="s">
        <v>154</v>
      </c>
      <c r="C489" s="161" t="s">
        <v>154</v>
      </c>
      <c r="D489" s="161" t="s">
        <v>154</v>
      </c>
      <c r="E489" s="161">
        <v>30</v>
      </c>
      <c r="F489" s="162">
        <v>1.2829999999999999E-2</v>
      </c>
      <c r="G489" s="163">
        <v>0</v>
      </c>
      <c r="H489" s="163">
        <v>1.2829999999999999E-2</v>
      </c>
      <c r="I489" s="163">
        <v>1543.93165</v>
      </c>
      <c r="J489" s="163">
        <v>168.25197</v>
      </c>
      <c r="K489" s="163">
        <v>1712.18362</v>
      </c>
      <c r="L489" s="163">
        <v>2797.6274600000002</v>
      </c>
      <c r="M489" s="163">
        <v>241.66176000000002</v>
      </c>
      <c r="N489" s="163">
        <v>3039.2892200000001</v>
      </c>
      <c r="O489" s="163">
        <v>4751.48567</v>
      </c>
      <c r="P489" s="163">
        <v>28652.87182</v>
      </c>
      <c r="Q489" s="163">
        <v>0</v>
      </c>
      <c r="R489" s="164">
        <v>28652.87182</v>
      </c>
      <c r="S489" s="7"/>
      <c r="T489" s="7"/>
      <c r="U489" s="7"/>
      <c r="V489" s="7"/>
      <c r="W489" s="7"/>
      <c r="X489" s="7"/>
      <c r="Y489" s="7"/>
      <c r="Z489" s="7"/>
      <c r="AA489" s="7"/>
      <c r="AB489" s="7"/>
    </row>
    <row r="490" spans="1:28" ht="13.2">
      <c r="A490" s="165"/>
      <c r="B490" s="165"/>
      <c r="C490" s="165"/>
      <c r="D490" s="165"/>
      <c r="E490" s="167">
        <v>328</v>
      </c>
      <c r="F490" s="168">
        <v>4.9500000000000004E-3</v>
      </c>
      <c r="G490" s="119">
        <v>0</v>
      </c>
      <c r="H490" s="119">
        <v>4.9500000000000004E-3</v>
      </c>
      <c r="I490" s="119">
        <v>30.507529999999999</v>
      </c>
      <c r="J490" s="119">
        <v>3.2299999999999998E-3</v>
      </c>
      <c r="K490" s="119">
        <v>30.510759999999998</v>
      </c>
      <c r="L490" s="119">
        <v>0</v>
      </c>
      <c r="M490" s="119">
        <v>0</v>
      </c>
      <c r="N490" s="119">
        <v>0</v>
      </c>
      <c r="O490" s="119">
        <v>30.515709999999999</v>
      </c>
      <c r="P490" s="119">
        <v>3463.8312999999998</v>
      </c>
      <c r="Q490" s="119">
        <v>0</v>
      </c>
      <c r="R490" s="169">
        <v>3463.8312999999998</v>
      </c>
      <c r="S490" s="7"/>
      <c r="T490" s="7"/>
      <c r="U490" s="7"/>
      <c r="V490" s="7"/>
      <c r="W490" s="7"/>
      <c r="X490" s="7"/>
      <c r="Y490" s="7"/>
      <c r="Z490" s="7"/>
      <c r="AA490" s="7"/>
      <c r="AB490" s="7"/>
    </row>
    <row r="491" spans="1:28" ht="13.2">
      <c r="A491" s="165"/>
      <c r="B491" s="165"/>
      <c r="C491" s="161" t="s">
        <v>155</v>
      </c>
      <c r="D491" s="161" t="s">
        <v>156</v>
      </c>
      <c r="E491" s="161">
        <v>76</v>
      </c>
      <c r="F491" s="162">
        <v>0.36752999999999997</v>
      </c>
      <c r="G491" s="163">
        <v>0</v>
      </c>
      <c r="H491" s="163">
        <v>0.36752999999999997</v>
      </c>
      <c r="I491" s="163">
        <v>901.73701000000005</v>
      </c>
      <c r="J491" s="163">
        <v>9.9196000000000009</v>
      </c>
      <c r="K491" s="163">
        <v>911.65661</v>
      </c>
      <c r="L491" s="163">
        <v>291.14426000000003</v>
      </c>
      <c r="M491" s="163">
        <v>0.48793000000000003</v>
      </c>
      <c r="N491" s="163">
        <v>291.63218999999998</v>
      </c>
      <c r="O491" s="163">
        <v>1203.65633</v>
      </c>
      <c r="P491" s="163">
        <v>14327.559449999999</v>
      </c>
      <c r="Q491" s="163">
        <v>0</v>
      </c>
      <c r="R491" s="164">
        <v>14327.559449999999</v>
      </c>
      <c r="S491" s="7"/>
      <c r="T491" s="7"/>
      <c r="U491" s="7"/>
      <c r="V491" s="7"/>
      <c r="W491" s="7"/>
      <c r="X491" s="7"/>
      <c r="Y491" s="7"/>
      <c r="Z491" s="7"/>
      <c r="AA491" s="7"/>
      <c r="AB491" s="7"/>
    </row>
    <row r="492" spans="1:28" ht="13.2">
      <c r="A492" s="165"/>
      <c r="B492" s="161" t="s">
        <v>12</v>
      </c>
      <c r="C492" s="161" t="s">
        <v>249</v>
      </c>
      <c r="D492" s="161" t="s">
        <v>250</v>
      </c>
      <c r="E492" s="161">
        <v>26</v>
      </c>
      <c r="F492" s="162">
        <v>0.16063</v>
      </c>
      <c r="G492" s="163">
        <v>0</v>
      </c>
      <c r="H492" s="163">
        <v>0.16063</v>
      </c>
      <c r="I492" s="163">
        <v>1154.19379</v>
      </c>
      <c r="J492" s="163">
        <v>41.87556</v>
      </c>
      <c r="K492" s="163">
        <v>1196.06935</v>
      </c>
      <c r="L492" s="163">
        <v>1366.0335500000001</v>
      </c>
      <c r="M492" s="163">
        <v>9.4342399999999991</v>
      </c>
      <c r="N492" s="163">
        <v>1375.4677900000002</v>
      </c>
      <c r="O492" s="163">
        <v>2571.6977700000002</v>
      </c>
      <c r="P492" s="163">
        <v>31598.41028</v>
      </c>
      <c r="Q492" s="163">
        <v>0</v>
      </c>
      <c r="R492" s="164">
        <v>31598.41028</v>
      </c>
      <c r="S492" s="7"/>
      <c r="T492" s="7"/>
      <c r="U492" s="7"/>
      <c r="V492" s="7"/>
      <c r="W492" s="7"/>
      <c r="X492" s="7"/>
      <c r="Y492" s="7"/>
      <c r="Z492" s="7"/>
      <c r="AA492" s="7"/>
      <c r="AB492" s="7"/>
    </row>
    <row r="493" spans="1:28" ht="13.2">
      <c r="A493" s="165"/>
      <c r="B493" s="165"/>
      <c r="C493" s="161" t="s">
        <v>12</v>
      </c>
      <c r="D493" s="161" t="s">
        <v>12</v>
      </c>
      <c r="E493" s="161">
        <v>9</v>
      </c>
      <c r="F493" s="162">
        <v>24.481090000000002</v>
      </c>
      <c r="G493" s="163">
        <v>0</v>
      </c>
      <c r="H493" s="163">
        <v>24.481090000000002</v>
      </c>
      <c r="I493" s="163">
        <v>1168.7398700000001</v>
      </c>
      <c r="J493" s="163">
        <v>14.483649999999999</v>
      </c>
      <c r="K493" s="163">
        <v>1183.22352</v>
      </c>
      <c r="L493" s="163">
        <v>1064.2776799999999</v>
      </c>
      <c r="M493" s="163">
        <v>3.3839000000000001</v>
      </c>
      <c r="N493" s="163">
        <v>1067.6615800000002</v>
      </c>
      <c r="O493" s="163">
        <v>2275.3661899999997</v>
      </c>
      <c r="P493" s="163">
        <v>36567.11649</v>
      </c>
      <c r="Q493" s="163">
        <v>0</v>
      </c>
      <c r="R493" s="164">
        <v>36567.11649</v>
      </c>
      <c r="S493" s="7"/>
      <c r="T493" s="7"/>
      <c r="U493" s="7"/>
      <c r="V493" s="7"/>
      <c r="W493" s="7"/>
      <c r="X493" s="7"/>
      <c r="Y493" s="7"/>
      <c r="Z493" s="7"/>
      <c r="AA493" s="7"/>
      <c r="AB493" s="7"/>
    </row>
    <row r="494" spans="1:28" ht="13.2">
      <c r="A494" s="165"/>
      <c r="B494" s="165"/>
      <c r="C494" s="161" t="s">
        <v>251</v>
      </c>
      <c r="D494" s="161" t="s">
        <v>251</v>
      </c>
      <c r="E494" s="161">
        <v>225</v>
      </c>
      <c r="F494" s="162">
        <v>8.9999999999999992E-5</v>
      </c>
      <c r="G494" s="163">
        <v>0</v>
      </c>
      <c r="H494" s="163">
        <v>8.9999999999999992E-5</v>
      </c>
      <c r="I494" s="163">
        <v>794.47001</v>
      </c>
      <c r="J494" s="163">
        <v>52.969389999999997</v>
      </c>
      <c r="K494" s="163">
        <v>847.43939999999998</v>
      </c>
      <c r="L494" s="163">
        <v>575.20066000000008</v>
      </c>
      <c r="M494" s="163">
        <v>19.413</v>
      </c>
      <c r="N494" s="163">
        <v>594.61365999999998</v>
      </c>
      <c r="O494" s="163">
        <v>1442.05315</v>
      </c>
      <c r="P494" s="163">
        <v>10169.001749999999</v>
      </c>
      <c r="Q494" s="163">
        <v>0</v>
      </c>
      <c r="R494" s="164">
        <v>10169.001749999999</v>
      </c>
      <c r="S494" s="7"/>
      <c r="T494" s="7"/>
      <c r="U494" s="7"/>
      <c r="V494" s="7"/>
      <c r="W494" s="7"/>
      <c r="X494" s="7"/>
      <c r="Y494" s="7"/>
      <c r="Z494" s="7"/>
      <c r="AA494" s="7"/>
      <c r="AB494" s="7"/>
    </row>
    <row r="495" spans="1:28" ht="13.2">
      <c r="A495" s="165"/>
      <c r="B495" s="165"/>
      <c r="C495" s="161" t="s">
        <v>252</v>
      </c>
      <c r="D495" s="161" t="s">
        <v>252</v>
      </c>
      <c r="E495" s="161">
        <v>33</v>
      </c>
      <c r="F495" s="162">
        <v>6.6500000000000004E-2</v>
      </c>
      <c r="G495" s="163">
        <v>0</v>
      </c>
      <c r="H495" s="163">
        <v>6.6500000000000004E-2</v>
      </c>
      <c r="I495" s="163">
        <v>887.63783000000001</v>
      </c>
      <c r="J495" s="163">
        <v>32.238129999999998</v>
      </c>
      <c r="K495" s="163">
        <v>919.87595999999996</v>
      </c>
      <c r="L495" s="163">
        <v>1002.70155</v>
      </c>
      <c r="M495" s="163">
        <v>1.3386600000000002</v>
      </c>
      <c r="N495" s="163">
        <v>1004.04021</v>
      </c>
      <c r="O495" s="163">
        <v>1923.9826699999999</v>
      </c>
      <c r="P495" s="163">
        <v>20554.56481</v>
      </c>
      <c r="Q495" s="163">
        <v>0</v>
      </c>
      <c r="R495" s="164">
        <v>20554.56481</v>
      </c>
      <c r="S495" s="7"/>
      <c r="T495" s="7"/>
      <c r="U495" s="7"/>
      <c r="V495" s="7"/>
      <c r="W495" s="7"/>
      <c r="X495" s="7"/>
      <c r="Y495" s="7"/>
      <c r="Z495" s="7"/>
      <c r="AA495" s="7"/>
      <c r="AB495" s="7"/>
    </row>
    <row r="496" spans="1:28" ht="13.2">
      <c r="A496" s="165"/>
      <c r="B496" s="161" t="s">
        <v>159</v>
      </c>
      <c r="C496" s="161" t="s">
        <v>160</v>
      </c>
      <c r="D496" s="161" t="s">
        <v>160</v>
      </c>
      <c r="E496" s="161">
        <v>218</v>
      </c>
      <c r="F496" s="162">
        <v>1.41E-3</v>
      </c>
      <c r="G496" s="163">
        <v>0</v>
      </c>
      <c r="H496" s="163">
        <v>1.41E-3</v>
      </c>
      <c r="I496" s="163">
        <v>410.35410999999999</v>
      </c>
      <c r="J496" s="163">
        <v>0.73548000000000002</v>
      </c>
      <c r="K496" s="163">
        <v>411.08959000000004</v>
      </c>
      <c r="L496" s="163">
        <v>465.01059000000004</v>
      </c>
      <c r="M496" s="163">
        <v>0</v>
      </c>
      <c r="N496" s="163">
        <v>465.01059000000004</v>
      </c>
      <c r="O496" s="163">
        <v>876.10158999999999</v>
      </c>
      <c r="P496" s="163">
        <v>15468.32964</v>
      </c>
      <c r="Q496" s="163">
        <v>0</v>
      </c>
      <c r="R496" s="164">
        <v>15468.32964</v>
      </c>
      <c r="S496" s="7"/>
      <c r="T496" s="7"/>
      <c r="U496" s="7"/>
      <c r="V496" s="7"/>
      <c r="W496" s="7"/>
      <c r="X496" s="7"/>
      <c r="Y496" s="7"/>
      <c r="Z496" s="7"/>
      <c r="AA496" s="7"/>
      <c r="AB496" s="7"/>
    </row>
    <row r="497" spans="1:28" ht="13.2">
      <c r="A497" s="165"/>
      <c r="B497" s="165"/>
      <c r="C497" s="161" t="s">
        <v>165</v>
      </c>
      <c r="D497" s="161" t="s">
        <v>279</v>
      </c>
      <c r="E497" s="161">
        <v>221</v>
      </c>
      <c r="F497" s="162">
        <v>0.70205999999999991</v>
      </c>
      <c r="G497" s="163">
        <v>0</v>
      </c>
      <c r="H497" s="163">
        <v>0.70205999999999991</v>
      </c>
      <c r="I497" s="163">
        <v>447.90186</v>
      </c>
      <c r="J497" s="163">
        <v>20.468240000000002</v>
      </c>
      <c r="K497" s="163">
        <v>468.37009999999998</v>
      </c>
      <c r="L497" s="163">
        <v>1720.19931</v>
      </c>
      <c r="M497" s="163">
        <v>37.679780000000001</v>
      </c>
      <c r="N497" s="163">
        <v>1757.8790900000001</v>
      </c>
      <c r="O497" s="163">
        <v>2226.9512500000001</v>
      </c>
      <c r="P497" s="163">
        <v>17907.682219999999</v>
      </c>
      <c r="Q497" s="163">
        <v>0</v>
      </c>
      <c r="R497" s="164">
        <v>17907.682219999999</v>
      </c>
      <c r="S497" s="7"/>
      <c r="T497" s="7"/>
      <c r="U497" s="7"/>
      <c r="V497" s="7"/>
      <c r="W497" s="7"/>
      <c r="X497" s="7"/>
      <c r="Y497" s="7"/>
      <c r="Z497" s="7"/>
      <c r="AA497" s="7"/>
      <c r="AB497" s="7"/>
    </row>
    <row r="498" spans="1:28" ht="13.2">
      <c r="A498" s="165"/>
      <c r="B498" s="165"/>
      <c r="C498" s="165"/>
      <c r="D498" s="161" t="s">
        <v>165</v>
      </c>
      <c r="E498" s="161">
        <v>18</v>
      </c>
      <c r="F498" s="162">
        <v>1.5980000000000001E-2</v>
      </c>
      <c r="G498" s="163">
        <v>0</v>
      </c>
      <c r="H498" s="163">
        <v>1.5980000000000001E-2</v>
      </c>
      <c r="I498" s="163">
        <v>1402.4156799999998</v>
      </c>
      <c r="J498" s="163">
        <v>102.15317</v>
      </c>
      <c r="K498" s="163">
        <v>1504.5688500000001</v>
      </c>
      <c r="L498" s="163">
        <v>4971.1772499999997</v>
      </c>
      <c r="M498" s="163">
        <v>252.42410000000001</v>
      </c>
      <c r="N498" s="163">
        <v>5223.6013499999999</v>
      </c>
      <c r="O498" s="163">
        <v>6728.1861799999997</v>
      </c>
      <c r="P498" s="163">
        <v>27055.317739999999</v>
      </c>
      <c r="Q498" s="163">
        <v>0</v>
      </c>
      <c r="R498" s="164">
        <v>27055.317739999999</v>
      </c>
      <c r="S498" s="7"/>
      <c r="T498" s="7"/>
      <c r="U498" s="7"/>
      <c r="V498" s="7"/>
      <c r="W498" s="7"/>
      <c r="X498" s="7"/>
      <c r="Y498" s="7"/>
      <c r="Z498" s="7"/>
      <c r="AA498" s="7"/>
      <c r="AB498" s="7"/>
    </row>
    <row r="499" spans="1:28" ht="13.2">
      <c r="A499" s="165"/>
      <c r="B499" s="165"/>
      <c r="C499" s="165"/>
      <c r="D499" s="165"/>
      <c r="E499" s="167">
        <v>283</v>
      </c>
      <c r="F499" s="168">
        <v>2.82E-3</v>
      </c>
      <c r="G499" s="119">
        <v>0</v>
      </c>
      <c r="H499" s="119">
        <v>2.82E-3</v>
      </c>
      <c r="I499" s="119">
        <v>26.036709999999999</v>
      </c>
      <c r="J499" s="119">
        <v>8.9700000000000005E-3</v>
      </c>
      <c r="K499" s="119">
        <v>26.045680000000001</v>
      </c>
      <c r="L499" s="119">
        <v>0</v>
      </c>
      <c r="M499" s="119">
        <v>0</v>
      </c>
      <c r="N499" s="119">
        <v>0</v>
      </c>
      <c r="O499" s="119">
        <v>26.048500000000001</v>
      </c>
      <c r="P499" s="119">
        <v>2387.0561400000001</v>
      </c>
      <c r="Q499" s="119">
        <v>0</v>
      </c>
      <c r="R499" s="169">
        <v>2387.0561400000001</v>
      </c>
      <c r="S499" s="7"/>
      <c r="T499" s="7"/>
      <c r="U499" s="7"/>
      <c r="V499" s="7"/>
      <c r="W499" s="7"/>
      <c r="X499" s="7"/>
      <c r="Y499" s="7"/>
      <c r="Z499" s="7"/>
      <c r="AA499" s="7"/>
      <c r="AB499" s="7"/>
    </row>
    <row r="500" spans="1:28" ht="13.2">
      <c r="A500" s="165"/>
      <c r="B500" s="165"/>
      <c r="C500" s="161" t="s">
        <v>170</v>
      </c>
      <c r="D500" s="161" t="s">
        <v>170</v>
      </c>
      <c r="E500" s="161">
        <v>400</v>
      </c>
      <c r="F500" s="162">
        <v>0</v>
      </c>
      <c r="G500" s="163">
        <v>0</v>
      </c>
      <c r="H500" s="163">
        <v>0</v>
      </c>
      <c r="I500" s="163">
        <v>0</v>
      </c>
      <c r="J500" s="163">
        <v>0</v>
      </c>
      <c r="K500" s="163">
        <v>0</v>
      </c>
      <c r="L500" s="163">
        <v>0</v>
      </c>
      <c r="M500" s="163">
        <v>0</v>
      </c>
      <c r="N500" s="163">
        <v>0</v>
      </c>
      <c r="O500" s="163">
        <v>0</v>
      </c>
      <c r="P500" s="163">
        <v>75.193789999999993</v>
      </c>
      <c r="Q500" s="163">
        <v>0</v>
      </c>
      <c r="R500" s="164">
        <v>75.193789999999993</v>
      </c>
      <c r="S500" s="7"/>
      <c r="T500" s="7"/>
      <c r="U500" s="7"/>
      <c r="V500" s="7"/>
      <c r="W500" s="7"/>
      <c r="X500" s="7"/>
      <c r="Y500" s="7"/>
      <c r="Z500" s="7"/>
      <c r="AA500" s="7"/>
      <c r="AB500" s="7"/>
    </row>
    <row r="501" spans="1:28" ht="13.2">
      <c r="A501" s="165"/>
      <c r="B501" s="161" t="s">
        <v>14</v>
      </c>
      <c r="C501" s="161" t="s">
        <v>173</v>
      </c>
      <c r="D501" s="161" t="s">
        <v>313</v>
      </c>
      <c r="E501" s="161">
        <v>17</v>
      </c>
      <c r="F501" s="162">
        <v>3.0200000000000001E-3</v>
      </c>
      <c r="G501" s="163">
        <v>0</v>
      </c>
      <c r="H501" s="163">
        <v>3.0200000000000001E-3</v>
      </c>
      <c r="I501" s="163">
        <v>1175.60878</v>
      </c>
      <c r="J501" s="163">
        <v>32.854430000000001</v>
      </c>
      <c r="K501" s="163">
        <v>1208.4632099999999</v>
      </c>
      <c r="L501" s="163">
        <v>4499.1758099999997</v>
      </c>
      <c r="M501" s="163">
        <v>145.13982999999999</v>
      </c>
      <c r="N501" s="163">
        <v>4644.3156399999998</v>
      </c>
      <c r="O501" s="163">
        <v>5852.7818699999998</v>
      </c>
      <c r="P501" s="163">
        <v>12024.362580000001</v>
      </c>
      <c r="Q501" s="163">
        <v>0</v>
      </c>
      <c r="R501" s="164">
        <v>12024.362580000001</v>
      </c>
      <c r="S501" s="7"/>
      <c r="T501" s="7"/>
      <c r="U501" s="7"/>
      <c r="V501" s="7"/>
      <c r="W501" s="7"/>
      <c r="X501" s="7"/>
      <c r="Y501" s="7"/>
      <c r="Z501" s="7"/>
      <c r="AA501" s="7"/>
      <c r="AB501" s="7"/>
    </row>
    <row r="502" spans="1:28" ht="13.2">
      <c r="A502" s="165"/>
      <c r="B502" s="165"/>
      <c r="C502" s="161" t="s">
        <v>175</v>
      </c>
      <c r="D502" s="161" t="s">
        <v>175</v>
      </c>
      <c r="E502" s="161">
        <v>62</v>
      </c>
      <c r="F502" s="162">
        <v>1.1000000000000001E-3</v>
      </c>
      <c r="G502" s="163">
        <v>0</v>
      </c>
      <c r="H502" s="163">
        <v>1.1000000000000001E-3</v>
      </c>
      <c r="I502" s="163">
        <v>845.49664000000007</v>
      </c>
      <c r="J502" s="163">
        <v>6.3799099999999997</v>
      </c>
      <c r="K502" s="163">
        <v>851.87655000000007</v>
      </c>
      <c r="L502" s="163">
        <v>855.89066000000003</v>
      </c>
      <c r="M502" s="163">
        <v>2.51091</v>
      </c>
      <c r="N502" s="163">
        <v>858.40156999999999</v>
      </c>
      <c r="O502" s="163">
        <v>1710.2792199999999</v>
      </c>
      <c r="P502" s="163">
        <v>16085.724850000001</v>
      </c>
      <c r="Q502" s="163">
        <v>0</v>
      </c>
      <c r="R502" s="164">
        <v>16085.724850000001</v>
      </c>
      <c r="S502" s="7"/>
      <c r="T502" s="7"/>
      <c r="U502" s="7"/>
      <c r="V502" s="7"/>
      <c r="W502" s="7"/>
      <c r="X502" s="7"/>
      <c r="Y502" s="7"/>
      <c r="Z502" s="7"/>
      <c r="AA502" s="7"/>
      <c r="AB502" s="7"/>
    </row>
    <row r="503" spans="1:28" ht="13.2">
      <c r="A503" s="165"/>
      <c r="B503" s="165"/>
      <c r="C503" s="161" t="s">
        <v>179</v>
      </c>
      <c r="D503" s="161" t="s">
        <v>180</v>
      </c>
      <c r="E503" s="161">
        <v>212</v>
      </c>
      <c r="F503" s="162">
        <v>1E-3</v>
      </c>
      <c r="G503" s="163">
        <v>0</v>
      </c>
      <c r="H503" s="163">
        <v>1E-3</v>
      </c>
      <c r="I503" s="163">
        <v>766.51715999999999</v>
      </c>
      <c r="J503" s="163">
        <v>71.962670000000003</v>
      </c>
      <c r="K503" s="163">
        <v>838.47982999999999</v>
      </c>
      <c r="L503" s="163">
        <v>1155.6648600000001</v>
      </c>
      <c r="M503" s="163">
        <v>12.8345</v>
      </c>
      <c r="N503" s="163">
        <v>1168.49936</v>
      </c>
      <c r="O503" s="163">
        <v>2006.98019</v>
      </c>
      <c r="P503" s="163">
        <v>21509.085739999999</v>
      </c>
      <c r="Q503" s="163">
        <v>0</v>
      </c>
      <c r="R503" s="164">
        <v>21509.085739999999</v>
      </c>
      <c r="S503" s="7"/>
      <c r="T503" s="7"/>
      <c r="U503" s="7"/>
      <c r="V503" s="7"/>
      <c r="W503" s="7"/>
      <c r="X503" s="7"/>
      <c r="Y503" s="7"/>
      <c r="Z503" s="7"/>
      <c r="AA503" s="7"/>
      <c r="AB503" s="7"/>
    </row>
    <row r="504" spans="1:28" ht="13.2">
      <c r="A504" s="165"/>
      <c r="B504" s="165"/>
      <c r="C504" s="165"/>
      <c r="D504" s="161" t="s">
        <v>179</v>
      </c>
      <c r="E504" s="161">
        <v>6</v>
      </c>
      <c r="F504" s="162">
        <v>1.5400000000000001E-3</v>
      </c>
      <c r="G504" s="163">
        <v>0</v>
      </c>
      <c r="H504" s="163">
        <v>1.5400000000000001E-3</v>
      </c>
      <c r="I504" s="163">
        <v>1706.9376499999998</v>
      </c>
      <c r="J504" s="163">
        <v>291.81047999999998</v>
      </c>
      <c r="K504" s="163">
        <v>1998.7481299999999</v>
      </c>
      <c r="L504" s="163">
        <v>8184.8472999999994</v>
      </c>
      <c r="M504" s="163">
        <v>541.13437999999996</v>
      </c>
      <c r="N504" s="163">
        <v>8725.981679999999</v>
      </c>
      <c r="O504" s="163">
        <v>10724.73135</v>
      </c>
      <c r="P504" s="163">
        <v>36660.304349999999</v>
      </c>
      <c r="Q504" s="163">
        <v>0</v>
      </c>
      <c r="R504" s="164">
        <v>36660.304349999999</v>
      </c>
      <c r="S504" s="7"/>
      <c r="T504" s="7"/>
      <c r="U504" s="7"/>
      <c r="V504" s="7"/>
      <c r="W504" s="7"/>
      <c r="X504" s="7"/>
      <c r="Y504" s="7"/>
      <c r="Z504" s="7"/>
      <c r="AA504" s="7"/>
      <c r="AB504" s="7"/>
    </row>
    <row r="505" spans="1:28" ht="13.2">
      <c r="A505" s="165"/>
      <c r="B505" s="165"/>
      <c r="C505" s="165"/>
      <c r="D505" s="165"/>
      <c r="E505" s="167">
        <v>85</v>
      </c>
      <c r="F505" s="168">
        <v>1.48E-3</v>
      </c>
      <c r="G505" s="119">
        <v>0</v>
      </c>
      <c r="H505" s="119">
        <v>1.48E-3</v>
      </c>
      <c r="I505" s="119">
        <v>886.37569999999994</v>
      </c>
      <c r="J505" s="119">
        <v>130.62827999999999</v>
      </c>
      <c r="K505" s="119">
        <v>1017.00398</v>
      </c>
      <c r="L505" s="119">
        <v>3595.38193</v>
      </c>
      <c r="M505" s="119">
        <v>415.8057</v>
      </c>
      <c r="N505" s="119">
        <v>4011.1876299999999</v>
      </c>
      <c r="O505" s="119">
        <v>5028.1930899999998</v>
      </c>
      <c r="P505" s="119">
        <v>25344.390869999999</v>
      </c>
      <c r="Q505" s="119">
        <v>0</v>
      </c>
      <c r="R505" s="169">
        <v>25344.390869999999</v>
      </c>
      <c r="S505" s="7"/>
      <c r="T505" s="7"/>
      <c r="U505" s="7"/>
      <c r="V505" s="7"/>
      <c r="W505" s="7"/>
      <c r="X505" s="7"/>
      <c r="Y505" s="7"/>
      <c r="Z505" s="7"/>
      <c r="AA505" s="7"/>
      <c r="AB505" s="7"/>
    </row>
    <row r="506" spans="1:28" ht="13.2">
      <c r="A506" s="165"/>
      <c r="B506" s="165"/>
      <c r="C506" s="165"/>
      <c r="D506" s="165"/>
      <c r="E506" s="167">
        <v>226</v>
      </c>
      <c r="F506" s="168">
        <v>6.2E-4</v>
      </c>
      <c r="G506" s="119">
        <v>0</v>
      </c>
      <c r="H506" s="119">
        <v>6.2E-4</v>
      </c>
      <c r="I506" s="119">
        <v>875.00218999999993</v>
      </c>
      <c r="J506" s="119">
        <v>3.3147800000000003</v>
      </c>
      <c r="K506" s="119">
        <v>878.31696999999997</v>
      </c>
      <c r="L506" s="119">
        <v>2522.5397699999999</v>
      </c>
      <c r="M506" s="119">
        <v>0</v>
      </c>
      <c r="N506" s="119">
        <v>2522.5397699999999</v>
      </c>
      <c r="O506" s="119">
        <v>3400.85736</v>
      </c>
      <c r="P506" s="119">
        <v>28335.231949999998</v>
      </c>
      <c r="Q506" s="119">
        <v>0</v>
      </c>
      <c r="R506" s="169">
        <v>28335.231949999998</v>
      </c>
      <c r="S506" s="7"/>
      <c r="T506" s="7"/>
      <c r="U506" s="7"/>
      <c r="V506" s="7"/>
      <c r="W506" s="7"/>
      <c r="X506" s="7"/>
      <c r="Y506" s="7"/>
      <c r="Z506" s="7"/>
      <c r="AA506" s="7"/>
      <c r="AB506" s="7"/>
    </row>
    <row r="507" spans="1:28" ht="13.2">
      <c r="A507" s="165"/>
      <c r="B507" s="165"/>
      <c r="C507" s="165"/>
      <c r="D507" s="165"/>
      <c r="E507" s="167">
        <v>285</v>
      </c>
      <c r="F507" s="168">
        <v>7.6370000000000007E-2</v>
      </c>
      <c r="G507" s="119">
        <v>0</v>
      </c>
      <c r="H507" s="119">
        <v>7.6370000000000007E-2</v>
      </c>
      <c r="I507" s="119">
        <v>40.597000000000001</v>
      </c>
      <c r="J507" s="119">
        <v>0.15986</v>
      </c>
      <c r="K507" s="119">
        <v>40.756860000000003</v>
      </c>
      <c r="L507" s="119">
        <v>0</v>
      </c>
      <c r="M507" s="119">
        <v>0</v>
      </c>
      <c r="N507" s="119">
        <v>0</v>
      </c>
      <c r="O507" s="119">
        <v>40.83323</v>
      </c>
      <c r="P507" s="119">
        <v>3426.6341000000002</v>
      </c>
      <c r="Q507" s="119">
        <v>0</v>
      </c>
      <c r="R507" s="169">
        <v>3426.6341000000002</v>
      </c>
      <c r="S507" s="7"/>
      <c r="T507" s="7"/>
      <c r="U507" s="7"/>
      <c r="V507" s="7"/>
      <c r="W507" s="7"/>
      <c r="X507" s="7"/>
      <c r="Y507" s="7"/>
      <c r="Z507" s="7"/>
      <c r="AA507" s="7"/>
      <c r="AB507" s="7"/>
    </row>
    <row r="508" spans="1:28" ht="13.2">
      <c r="A508" s="165"/>
      <c r="B508" s="165"/>
      <c r="C508" s="161" t="s">
        <v>182</v>
      </c>
      <c r="D508" s="161" t="s">
        <v>182</v>
      </c>
      <c r="E508" s="161">
        <v>251</v>
      </c>
      <c r="F508" s="162">
        <v>5.355E-2</v>
      </c>
      <c r="G508" s="163">
        <v>0</v>
      </c>
      <c r="H508" s="163">
        <v>5.355E-2</v>
      </c>
      <c r="I508" s="163">
        <v>141.99001000000001</v>
      </c>
      <c r="J508" s="163">
        <v>0</v>
      </c>
      <c r="K508" s="163">
        <v>141.99001000000001</v>
      </c>
      <c r="L508" s="163">
        <v>0</v>
      </c>
      <c r="M508" s="163">
        <v>0</v>
      </c>
      <c r="N508" s="163">
        <v>0</v>
      </c>
      <c r="O508" s="163">
        <v>142.04355999999999</v>
      </c>
      <c r="P508" s="163">
        <v>3019.5098900000003</v>
      </c>
      <c r="Q508" s="163">
        <v>0</v>
      </c>
      <c r="R508" s="164">
        <v>3019.5098900000003</v>
      </c>
      <c r="S508" s="7"/>
      <c r="T508" s="7"/>
      <c r="U508" s="7"/>
      <c r="V508" s="7"/>
      <c r="W508" s="7"/>
      <c r="X508" s="7"/>
      <c r="Y508" s="7"/>
      <c r="Z508" s="7"/>
      <c r="AA508" s="7"/>
      <c r="AB508" s="7"/>
    </row>
    <row r="509" spans="1:28" ht="13.2">
      <c r="A509" s="165"/>
      <c r="B509" s="161" t="s">
        <v>15</v>
      </c>
      <c r="C509" s="161" t="s">
        <v>187</v>
      </c>
      <c r="D509" s="161" t="s">
        <v>187</v>
      </c>
      <c r="E509" s="161">
        <v>8</v>
      </c>
      <c r="F509" s="162">
        <v>1.5679999999999999E-2</v>
      </c>
      <c r="G509" s="163">
        <v>0</v>
      </c>
      <c r="H509" s="163">
        <v>1.5679999999999999E-2</v>
      </c>
      <c r="I509" s="163">
        <v>2221.6566800000001</v>
      </c>
      <c r="J509" s="163">
        <v>55.664010000000005</v>
      </c>
      <c r="K509" s="163">
        <v>2277.32069</v>
      </c>
      <c r="L509" s="163">
        <v>5048.4180900000001</v>
      </c>
      <c r="M509" s="163">
        <v>513.83409000000006</v>
      </c>
      <c r="N509" s="163">
        <v>5562.2521799999995</v>
      </c>
      <c r="O509" s="163">
        <v>7839.5885499999995</v>
      </c>
      <c r="P509" s="163">
        <v>62273.126409999997</v>
      </c>
      <c r="Q509" s="163">
        <v>7.7053000000000003</v>
      </c>
      <c r="R509" s="164">
        <v>62280.831709999999</v>
      </c>
      <c r="S509" s="7"/>
      <c r="T509" s="7"/>
      <c r="U509" s="7"/>
      <c r="V509" s="7"/>
      <c r="W509" s="7"/>
      <c r="X509" s="7"/>
      <c r="Y509" s="7"/>
      <c r="Z509" s="7"/>
      <c r="AA509" s="7"/>
      <c r="AB509" s="7"/>
    </row>
    <row r="510" spans="1:28" ht="13.2">
      <c r="A510" s="165"/>
      <c r="B510" s="165"/>
      <c r="C510" s="165"/>
      <c r="D510" s="165"/>
      <c r="E510" s="167">
        <v>214</v>
      </c>
      <c r="F510" s="168">
        <v>0.11520999999999999</v>
      </c>
      <c r="G510" s="119">
        <v>0</v>
      </c>
      <c r="H510" s="119">
        <v>0.11520999999999999</v>
      </c>
      <c r="I510" s="119">
        <v>790.11211000000003</v>
      </c>
      <c r="J510" s="119">
        <v>218.45916</v>
      </c>
      <c r="K510" s="119">
        <v>1008.57127</v>
      </c>
      <c r="L510" s="119">
        <v>1562.6682700000001</v>
      </c>
      <c r="M510" s="119">
        <v>0</v>
      </c>
      <c r="N510" s="119">
        <v>1562.6682700000001</v>
      </c>
      <c r="O510" s="119">
        <v>2571.35475</v>
      </c>
      <c r="P510" s="119">
        <v>28245.88884</v>
      </c>
      <c r="Q510" s="119">
        <v>0</v>
      </c>
      <c r="R510" s="169">
        <v>28245.88884</v>
      </c>
      <c r="S510" s="7"/>
      <c r="T510" s="7"/>
      <c r="U510" s="7"/>
      <c r="V510" s="7"/>
      <c r="W510" s="7"/>
      <c r="X510" s="7"/>
      <c r="Y510" s="7"/>
      <c r="Z510" s="7"/>
      <c r="AA510" s="7"/>
      <c r="AB510" s="7"/>
    </row>
    <row r="511" spans="1:28" ht="13.2">
      <c r="A511" s="165"/>
      <c r="B511" s="165"/>
      <c r="C511" s="165"/>
      <c r="D511" s="165"/>
      <c r="E511" s="167">
        <v>252</v>
      </c>
      <c r="F511" s="168">
        <v>0.27572000000000002</v>
      </c>
      <c r="G511" s="119">
        <v>0</v>
      </c>
      <c r="H511" s="119">
        <v>0.27572000000000002</v>
      </c>
      <c r="I511" s="119">
        <v>57.60745</v>
      </c>
      <c r="J511" s="119">
        <v>9.5899999999999996E-3</v>
      </c>
      <c r="K511" s="119">
        <v>57.617040000000003</v>
      </c>
      <c r="L511" s="119">
        <v>0</v>
      </c>
      <c r="M511" s="119">
        <v>0</v>
      </c>
      <c r="N511" s="119">
        <v>0</v>
      </c>
      <c r="O511" s="119">
        <v>57.892760000000003</v>
      </c>
      <c r="P511" s="119">
        <v>5416.7114800000008</v>
      </c>
      <c r="Q511" s="119">
        <v>0</v>
      </c>
      <c r="R511" s="169">
        <v>5416.7114800000008</v>
      </c>
      <c r="S511" s="7"/>
      <c r="T511" s="7"/>
      <c r="U511" s="7"/>
      <c r="V511" s="7"/>
      <c r="W511" s="7"/>
      <c r="X511" s="7"/>
      <c r="Y511" s="7"/>
      <c r="Z511" s="7"/>
      <c r="AA511" s="7"/>
      <c r="AB511" s="7"/>
    </row>
    <row r="512" spans="1:28" ht="13.2">
      <c r="A512" s="165"/>
      <c r="B512" s="165"/>
      <c r="C512" s="165"/>
      <c r="D512" s="165"/>
      <c r="E512" s="167">
        <v>354</v>
      </c>
      <c r="F512" s="168">
        <v>5.1000000000000004E-4</v>
      </c>
      <c r="G512" s="119">
        <v>0</v>
      </c>
      <c r="H512" s="119">
        <v>5.1000000000000004E-4</v>
      </c>
      <c r="I512" s="119">
        <v>0.13999</v>
      </c>
      <c r="J512" s="119">
        <v>0</v>
      </c>
      <c r="K512" s="119">
        <v>0.13999</v>
      </c>
      <c r="L512" s="119">
        <v>0</v>
      </c>
      <c r="M512" s="119">
        <v>0</v>
      </c>
      <c r="N512" s="119">
        <v>0</v>
      </c>
      <c r="O512" s="119">
        <v>0.14050000000000001</v>
      </c>
      <c r="P512" s="119">
        <v>2993.8206299999997</v>
      </c>
      <c r="Q512" s="119">
        <v>0</v>
      </c>
      <c r="R512" s="169">
        <v>2993.8206299999997</v>
      </c>
      <c r="S512" s="7"/>
      <c r="T512" s="7"/>
      <c r="U512" s="7"/>
      <c r="V512" s="7"/>
      <c r="W512" s="7"/>
      <c r="X512" s="7"/>
      <c r="Y512" s="7"/>
      <c r="Z512" s="7"/>
      <c r="AA512" s="7"/>
      <c r="AB512" s="7"/>
    </row>
    <row r="513" spans="1:28" ht="13.2">
      <c r="A513" s="165"/>
      <c r="B513" s="165"/>
      <c r="C513" s="165"/>
      <c r="D513" s="161" t="s">
        <v>314</v>
      </c>
      <c r="E513" s="161">
        <v>64</v>
      </c>
      <c r="F513" s="162">
        <v>0.11998</v>
      </c>
      <c r="G513" s="163">
        <v>0</v>
      </c>
      <c r="H513" s="163">
        <v>0.11998</v>
      </c>
      <c r="I513" s="163">
        <v>886.63495</v>
      </c>
      <c r="J513" s="163">
        <v>10.630709999999999</v>
      </c>
      <c r="K513" s="163">
        <v>897.26566000000003</v>
      </c>
      <c r="L513" s="163">
        <v>608.60660999999993</v>
      </c>
      <c r="M513" s="163">
        <v>40.860519999999994</v>
      </c>
      <c r="N513" s="163">
        <v>649.46713</v>
      </c>
      <c r="O513" s="163">
        <v>1546.85277</v>
      </c>
      <c r="P513" s="163">
        <v>28715.273799999999</v>
      </c>
      <c r="Q513" s="163">
        <v>0</v>
      </c>
      <c r="R513" s="164">
        <v>28715.273799999999</v>
      </c>
      <c r="S513" s="7"/>
      <c r="T513" s="7"/>
      <c r="U513" s="7"/>
      <c r="V513" s="7"/>
      <c r="W513" s="7"/>
      <c r="X513" s="7"/>
      <c r="Y513" s="7"/>
      <c r="Z513" s="7"/>
      <c r="AA513" s="7"/>
      <c r="AB513" s="7"/>
    </row>
    <row r="514" spans="1:28" ht="13.2">
      <c r="A514" s="165"/>
      <c r="B514" s="165"/>
      <c r="C514" s="161" t="s">
        <v>15</v>
      </c>
      <c r="D514" s="161" t="s">
        <v>15</v>
      </c>
      <c r="E514" s="161">
        <v>308</v>
      </c>
      <c r="F514" s="162">
        <v>3.3700000000000002E-3</v>
      </c>
      <c r="G514" s="163">
        <v>0</v>
      </c>
      <c r="H514" s="163">
        <v>3.3700000000000002E-3</v>
      </c>
      <c r="I514" s="163">
        <v>40.253639999999997</v>
      </c>
      <c r="J514" s="163">
        <v>3.3799999999999998E-3</v>
      </c>
      <c r="K514" s="163">
        <v>40.257019999999997</v>
      </c>
      <c r="L514" s="163">
        <v>0</v>
      </c>
      <c r="M514" s="163">
        <v>0</v>
      </c>
      <c r="N514" s="163">
        <v>0</v>
      </c>
      <c r="O514" s="163">
        <v>40.260390000000001</v>
      </c>
      <c r="P514" s="163">
        <v>4459.2811300000003</v>
      </c>
      <c r="Q514" s="163">
        <v>0</v>
      </c>
      <c r="R514" s="164">
        <v>4459.2811300000003</v>
      </c>
      <c r="S514" s="7"/>
      <c r="T514" s="7"/>
      <c r="U514" s="7"/>
      <c r="V514" s="7"/>
      <c r="W514" s="7"/>
      <c r="X514" s="7"/>
      <c r="Y514" s="7"/>
      <c r="Z514" s="7"/>
      <c r="AA514" s="7"/>
      <c r="AB514" s="7"/>
    </row>
    <row r="515" spans="1:28" ht="13.2">
      <c r="A515" s="165"/>
      <c r="B515" s="161" t="s">
        <v>16</v>
      </c>
      <c r="C515" s="161" t="s">
        <v>258</v>
      </c>
      <c r="D515" s="161" t="s">
        <v>258</v>
      </c>
      <c r="E515" s="161">
        <v>43</v>
      </c>
      <c r="F515" s="162">
        <v>1.9499999999999999E-3</v>
      </c>
      <c r="G515" s="163">
        <v>0</v>
      </c>
      <c r="H515" s="163">
        <v>1.9499999999999999E-3</v>
      </c>
      <c r="I515" s="163">
        <v>888.52723000000003</v>
      </c>
      <c r="J515" s="163">
        <v>80.016770000000008</v>
      </c>
      <c r="K515" s="163">
        <v>968.54399999999998</v>
      </c>
      <c r="L515" s="163">
        <v>2646.5167799999999</v>
      </c>
      <c r="M515" s="163">
        <v>43.672489999999996</v>
      </c>
      <c r="N515" s="163">
        <v>2690.1892699999999</v>
      </c>
      <c r="O515" s="163">
        <v>3658.73522</v>
      </c>
      <c r="P515" s="163">
        <v>18448.595379999999</v>
      </c>
      <c r="Q515" s="163">
        <v>0</v>
      </c>
      <c r="R515" s="164">
        <v>18448.595379999999</v>
      </c>
      <c r="S515" s="7"/>
      <c r="T515" s="7"/>
      <c r="U515" s="7"/>
      <c r="V515" s="7"/>
      <c r="W515" s="7"/>
      <c r="X515" s="7"/>
      <c r="Y515" s="7"/>
      <c r="Z515" s="7"/>
      <c r="AA515" s="7"/>
      <c r="AB515" s="7"/>
    </row>
    <row r="516" spans="1:28" ht="13.2">
      <c r="A516" s="165"/>
      <c r="B516" s="165"/>
      <c r="C516" s="161" t="s">
        <v>190</v>
      </c>
      <c r="D516" s="161" t="s">
        <v>259</v>
      </c>
      <c r="E516" s="161">
        <v>45</v>
      </c>
      <c r="F516" s="162">
        <v>3.5E-4</v>
      </c>
      <c r="G516" s="163">
        <v>0</v>
      </c>
      <c r="H516" s="163">
        <v>3.5E-4</v>
      </c>
      <c r="I516" s="163">
        <v>657.39206999999999</v>
      </c>
      <c r="J516" s="163">
        <v>7.1139200000000002</v>
      </c>
      <c r="K516" s="163">
        <v>664.50599</v>
      </c>
      <c r="L516" s="163">
        <v>2511.0238300000001</v>
      </c>
      <c r="M516" s="163">
        <v>13.304309999999999</v>
      </c>
      <c r="N516" s="163">
        <v>2524.3281400000001</v>
      </c>
      <c r="O516" s="163">
        <v>3188.83448</v>
      </c>
      <c r="P516" s="163">
        <v>24518.414120000001</v>
      </c>
      <c r="Q516" s="163">
        <v>0</v>
      </c>
      <c r="R516" s="164">
        <v>24518.414120000001</v>
      </c>
      <c r="S516" s="7"/>
      <c r="T516" s="7"/>
      <c r="U516" s="7"/>
      <c r="V516" s="7"/>
      <c r="W516" s="7"/>
      <c r="X516" s="7"/>
      <c r="Y516" s="7"/>
      <c r="Z516" s="7"/>
      <c r="AA516" s="7"/>
      <c r="AB516" s="7"/>
    </row>
    <row r="517" spans="1:28" ht="13.2">
      <c r="A517" s="165"/>
      <c r="B517" s="165"/>
      <c r="C517" s="161" t="s">
        <v>260</v>
      </c>
      <c r="D517" s="161" t="s">
        <v>260</v>
      </c>
      <c r="E517" s="161">
        <v>40</v>
      </c>
      <c r="F517" s="162">
        <v>1.07E-3</v>
      </c>
      <c r="G517" s="163">
        <v>0</v>
      </c>
      <c r="H517" s="163">
        <v>1.07E-3</v>
      </c>
      <c r="I517" s="163">
        <v>817.92133000000001</v>
      </c>
      <c r="J517" s="163">
        <v>77.725920000000002</v>
      </c>
      <c r="K517" s="163">
        <v>895.64724999999999</v>
      </c>
      <c r="L517" s="163">
        <v>1360.4290600000002</v>
      </c>
      <c r="M517" s="163">
        <v>37.290849999999999</v>
      </c>
      <c r="N517" s="163">
        <v>1397.71991</v>
      </c>
      <c r="O517" s="163">
        <v>2293.36823</v>
      </c>
      <c r="P517" s="163">
        <v>21103.91588</v>
      </c>
      <c r="Q517" s="163">
        <v>0</v>
      </c>
      <c r="R517" s="164">
        <v>21103.91588</v>
      </c>
      <c r="S517" s="7"/>
      <c r="T517" s="7"/>
      <c r="U517" s="7"/>
      <c r="V517" s="7"/>
      <c r="W517" s="7"/>
      <c r="X517" s="7"/>
      <c r="Y517" s="7"/>
      <c r="Z517" s="7"/>
      <c r="AA517" s="7"/>
      <c r="AB517" s="7"/>
    </row>
    <row r="518" spans="1:28" ht="13.2">
      <c r="A518" s="165"/>
      <c r="B518" s="165"/>
      <c r="C518" s="161" t="s">
        <v>192</v>
      </c>
      <c r="D518" s="161" t="s">
        <v>193</v>
      </c>
      <c r="E518" s="161">
        <v>25</v>
      </c>
      <c r="F518" s="162">
        <v>0.38792000000000004</v>
      </c>
      <c r="G518" s="163">
        <v>0</v>
      </c>
      <c r="H518" s="163">
        <v>0.38792000000000004</v>
      </c>
      <c r="I518" s="163">
        <v>1358.6595199999999</v>
      </c>
      <c r="J518" s="163">
        <v>171.01613</v>
      </c>
      <c r="K518" s="163">
        <v>1529.6756499999999</v>
      </c>
      <c r="L518" s="163">
        <v>3924.7717000000002</v>
      </c>
      <c r="M518" s="163">
        <v>58.098660000000002</v>
      </c>
      <c r="N518" s="163">
        <v>3982.8703599999999</v>
      </c>
      <c r="O518" s="163">
        <v>5512.9339300000001</v>
      </c>
      <c r="P518" s="163">
        <v>24977.36522</v>
      </c>
      <c r="Q518" s="163">
        <v>0</v>
      </c>
      <c r="R518" s="164">
        <v>24977.36522</v>
      </c>
      <c r="S518" s="7"/>
      <c r="T518" s="7"/>
      <c r="U518" s="7"/>
      <c r="V518" s="7"/>
      <c r="W518" s="7"/>
      <c r="X518" s="7"/>
      <c r="Y518" s="7"/>
      <c r="Z518" s="7"/>
      <c r="AA518" s="7"/>
      <c r="AB518" s="7"/>
    </row>
    <row r="519" spans="1:28" ht="13.2">
      <c r="A519" s="165"/>
      <c r="B519" s="165"/>
      <c r="C519" s="161" t="s">
        <v>16</v>
      </c>
      <c r="D519" s="161" t="s">
        <v>194</v>
      </c>
      <c r="E519" s="161">
        <v>74</v>
      </c>
      <c r="F519" s="162">
        <v>0.18837000000000001</v>
      </c>
      <c r="G519" s="163">
        <v>0</v>
      </c>
      <c r="H519" s="163">
        <v>0.18837000000000001</v>
      </c>
      <c r="I519" s="163">
        <v>1042.94489</v>
      </c>
      <c r="J519" s="163">
        <v>11.295629999999999</v>
      </c>
      <c r="K519" s="163">
        <v>1054.2405200000001</v>
      </c>
      <c r="L519" s="163">
        <v>3114.5371500000001</v>
      </c>
      <c r="M519" s="163">
        <v>11.25756</v>
      </c>
      <c r="N519" s="163">
        <v>3125.7947100000001</v>
      </c>
      <c r="O519" s="163">
        <v>4180.2236000000003</v>
      </c>
      <c r="P519" s="163">
        <v>22924.56652</v>
      </c>
      <c r="Q519" s="163">
        <v>0</v>
      </c>
      <c r="R519" s="164">
        <v>22924.56652</v>
      </c>
      <c r="S519" s="7"/>
      <c r="T519" s="7"/>
      <c r="U519" s="7"/>
      <c r="V519" s="7"/>
      <c r="W519" s="7"/>
      <c r="X519" s="7"/>
      <c r="Y519" s="7"/>
      <c r="Z519" s="7"/>
      <c r="AA519" s="7"/>
      <c r="AB519" s="7"/>
    </row>
    <row r="520" spans="1:28" ht="13.2">
      <c r="A520" s="165"/>
      <c r="B520" s="165"/>
      <c r="C520" s="165"/>
      <c r="D520" s="165"/>
      <c r="E520" s="167">
        <v>223</v>
      </c>
      <c r="F520" s="168">
        <v>2.5600000000000002E-3</v>
      </c>
      <c r="G520" s="119">
        <v>0</v>
      </c>
      <c r="H520" s="119">
        <v>2.5600000000000002E-3</v>
      </c>
      <c r="I520" s="119">
        <v>612.19269999999995</v>
      </c>
      <c r="J520" s="119">
        <v>9.1065799999999992</v>
      </c>
      <c r="K520" s="119">
        <v>621.29928000000007</v>
      </c>
      <c r="L520" s="119">
        <v>3967.5104000000001</v>
      </c>
      <c r="M520" s="119">
        <v>129.98736</v>
      </c>
      <c r="N520" s="119">
        <v>4097.4977600000002</v>
      </c>
      <c r="O520" s="119">
        <v>4718.7995999999994</v>
      </c>
      <c r="P520" s="119">
        <v>17649.589179999999</v>
      </c>
      <c r="Q520" s="119">
        <v>0</v>
      </c>
      <c r="R520" s="169">
        <v>17649.589179999999</v>
      </c>
      <c r="S520" s="7"/>
      <c r="T520" s="7"/>
      <c r="U520" s="7"/>
      <c r="V520" s="7"/>
      <c r="W520" s="7"/>
      <c r="X520" s="7"/>
      <c r="Y520" s="7"/>
      <c r="Z520" s="7"/>
      <c r="AA520" s="7"/>
      <c r="AB520" s="7"/>
    </row>
    <row r="521" spans="1:28" ht="13.2">
      <c r="A521" s="165"/>
      <c r="B521" s="165"/>
      <c r="C521" s="165"/>
      <c r="D521" s="165"/>
      <c r="E521" s="167">
        <v>300</v>
      </c>
      <c r="F521" s="168">
        <v>2.0000000000000001E-4</v>
      </c>
      <c r="G521" s="119">
        <v>0</v>
      </c>
      <c r="H521" s="119">
        <v>2.0000000000000001E-4</v>
      </c>
      <c r="I521" s="119">
        <v>37.183160000000001</v>
      </c>
      <c r="J521" s="119">
        <v>1.7999999999999998E-4</v>
      </c>
      <c r="K521" s="119">
        <v>37.183339999999994</v>
      </c>
      <c r="L521" s="119">
        <v>0</v>
      </c>
      <c r="M521" s="119">
        <v>0</v>
      </c>
      <c r="N521" s="119">
        <v>0</v>
      </c>
      <c r="O521" s="119">
        <v>37.183540000000001</v>
      </c>
      <c r="P521" s="119">
        <v>2517.8781300000001</v>
      </c>
      <c r="Q521" s="119">
        <v>0</v>
      </c>
      <c r="R521" s="169">
        <v>2517.8781300000001</v>
      </c>
      <c r="S521" s="7"/>
      <c r="T521" s="7"/>
      <c r="U521" s="7"/>
      <c r="V521" s="7"/>
      <c r="W521" s="7"/>
      <c r="X521" s="7"/>
      <c r="Y521" s="7"/>
      <c r="Z521" s="7"/>
      <c r="AA521" s="7"/>
      <c r="AB521" s="7"/>
    </row>
    <row r="522" spans="1:28" ht="13.2">
      <c r="A522" s="165"/>
      <c r="B522" s="165"/>
      <c r="C522" s="165"/>
      <c r="D522" s="165"/>
      <c r="E522" s="167">
        <v>398</v>
      </c>
      <c r="F522" s="168">
        <v>1E-3</v>
      </c>
      <c r="G522" s="119">
        <v>0</v>
      </c>
      <c r="H522" s="119">
        <v>1E-3</v>
      </c>
      <c r="I522" s="119">
        <v>6.68689</v>
      </c>
      <c r="J522" s="119">
        <v>0</v>
      </c>
      <c r="K522" s="119">
        <v>6.68689</v>
      </c>
      <c r="L522" s="119">
        <v>0</v>
      </c>
      <c r="M522" s="119">
        <v>0</v>
      </c>
      <c r="N522" s="119">
        <v>0</v>
      </c>
      <c r="O522" s="119">
        <v>6.6878900000000003</v>
      </c>
      <c r="P522" s="119">
        <v>1513.50775</v>
      </c>
      <c r="Q522" s="119">
        <v>0</v>
      </c>
      <c r="R522" s="169">
        <v>1513.50775</v>
      </c>
      <c r="S522" s="7"/>
      <c r="T522" s="7"/>
      <c r="U522" s="7"/>
      <c r="V522" s="7"/>
      <c r="W522" s="7"/>
      <c r="X522" s="7"/>
      <c r="Y522" s="7"/>
      <c r="Z522" s="7"/>
      <c r="AA522" s="7"/>
      <c r="AB522" s="7"/>
    </row>
    <row r="523" spans="1:28" ht="13.2">
      <c r="A523" s="165"/>
      <c r="B523" s="165"/>
      <c r="C523" s="165"/>
      <c r="D523" s="161" t="s">
        <v>195</v>
      </c>
      <c r="E523" s="161">
        <v>219</v>
      </c>
      <c r="F523" s="162">
        <v>4.45E-3</v>
      </c>
      <c r="G523" s="163">
        <v>0</v>
      </c>
      <c r="H523" s="163">
        <v>4.45E-3</v>
      </c>
      <c r="I523" s="163">
        <v>1032.4346600000001</v>
      </c>
      <c r="J523" s="163">
        <v>2.5286599999999999</v>
      </c>
      <c r="K523" s="163">
        <v>1034.9633199999998</v>
      </c>
      <c r="L523" s="163">
        <v>2899.3123300000002</v>
      </c>
      <c r="M523" s="163">
        <v>11.025</v>
      </c>
      <c r="N523" s="163">
        <v>2910.3373300000003</v>
      </c>
      <c r="O523" s="163">
        <v>3945.3051</v>
      </c>
      <c r="P523" s="163">
        <v>15061.100859999999</v>
      </c>
      <c r="Q523" s="163">
        <v>0</v>
      </c>
      <c r="R523" s="164">
        <v>15061.100859999999</v>
      </c>
      <c r="S523" s="7"/>
      <c r="T523" s="7"/>
      <c r="U523" s="7"/>
      <c r="V523" s="7"/>
      <c r="W523" s="7"/>
      <c r="X523" s="7"/>
      <c r="Y523" s="7"/>
      <c r="Z523" s="7"/>
      <c r="AA523" s="7"/>
      <c r="AB523" s="7"/>
    </row>
    <row r="524" spans="1:28" ht="13.2">
      <c r="A524" s="165"/>
      <c r="B524" s="165"/>
      <c r="C524" s="165"/>
      <c r="D524" s="165"/>
      <c r="E524" s="167">
        <v>392</v>
      </c>
      <c r="F524" s="168">
        <v>9.8399999999999998E-3</v>
      </c>
      <c r="G524" s="119">
        <v>0</v>
      </c>
      <c r="H524" s="119">
        <v>9.8399999999999998E-3</v>
      </c>
      <c r="I524" s="119">
        <v>6.1909399999999994</v>
      </c>
      <c r="J524" s="119">
        <v>0</v>
      </c>
      <c r="K524" s="119">
        <v>6.1909399999999994</v>
      </c>
      <c r="L524" s="119">
        <v>0</v>
      </c>
      <c r="M524" s="119">
        <v>0</v>
      </c>
      <c r="N524" s="119">
        <v>0</v>
      </c>
      <c r="O524" s="119">
        <v>6.20078</v>
      </c>
      <c r="P524" s="119">
        <v>1717.6806100000001</v>
      </c>
      <c r="Q524" s="119">
        <v>0</v>
      </c>
      <c r="R524" s="169">
        <v>1717.6806100000001</v>
      </c>
      <c r="S524" s="7"/>
      <c r="T524" s="7"/>
      <c r="U524" s="7"/>
      <c r="V524" s="7"/>
      <c r="W524" s="7"/>
      <c r="X524" s="7"/>
      <c r="Y524" s="7"/>
      <c r="Z524" s="7"/>
      <c r="AA524" s="7"/>
      <c r="AB524" s="7"/>
    </row>
    <row r="525" spans="1:28" ht="13.2">
      <c r="A525" s="165"/>
      <c r="B525" s="165"/>
      <c r="C525" s="165"/>
      <c r="D525" s="161" t="s">
        <v>262</v>
      </c>
      <c r="E525" s="161">
        <v>39</v>
      </c>
      <c r="F525" s="162">
        <v>1.56E-3</v>
      </c>
      <c r="G525" s="163">
        <v>0</v>
      </c>
      <c r="H525" s="163">
        <v>1.56E-3</v>
      </c>
      <c r="I525" s="163">
        <v>949.13489000000004</v>
      </c>
      <c r="J525" s="163">
        <v>205.56942999999998</v>
      </c>
      <c r="K525" s="163">
        <v>1154.7043200000001</v>
      </c>
      <c r="L525" s="163">
        <v>7926.2910400000001</v>
      </c>
      <c r="M525" s="163">
        <v>460.23347999999999</v>
      </c>
      <c r="N525" s="163">
        <v>8386.524519999999</v>
      </c>
      <c r="O525" s="163">
        <v>9541.2304000000004</v>
      </c>
      <c r="P525" s="163">
        <v>21531.508519999999</v>
      </c>
      <c r="Q525" s="163">
        <v>0</v>
      </c>
      <c r="R525" s="164">
        <v>21531.508519999999</v>
      </c>
      <c r="S525" s="7"/>
      <c r="T525" s="7"/>
      <c r="U525" s="7"/>
      <c r="V525" s="7"/>
      <c r="W525" s="7"/>
      <c r="X525" s="7"/>
      <c r="Y525" s="7"/>
      <c r="Z525" s="7"/>
      <c r="AA525" s="7"/>
      <c r="AB525" s="7"/>
    </row>
    <row r="526" spans="1:28" ht="13.2">
      <c r="A526" s="165"/>
      <c r="B526" s="165"/>
      <c r="C526" s="165"/>
      <c r="D526" s="165"/>
      <c r="E526" s="167">
        <v>73</v>
      </c>
      <c r="F526" s="168">
        <v>3.1900000000000001E-3</v>
      </c>
      <c r="G526" s="119">
        <v>0</v>
      </c>
      <c r="H526" s="119">
        <v>3.1900000000000001E-3</v>
      </c>
      <c r="I526" s="119">
        <v>1581.5864899999999</v>
      </c>
      <c r="J526" s="119">
        <v>16.129799999999999</v>
      </c>
      <c r="K526" s="119">
        <v>1597.7162900000001</v>
      </c>
      <c r="L526" s="119">
        <v>5143.8938200000002</v>
      </c>
      <c r="M526" s="119">
        <v>36.998910000000002</v>
      </c>
      <c r="N526" s="119">
        <v>5180.8927300000005</v>
      </c>
      <c r="O526" s="119">
        <v>6778.6122100000002</v>
      </c>
      <c r="P526" s="119">
        <v>20098.874260000001</v>
      </c>
      <c r="Q526" s="119">
        <v>0</v>
      </c>
      <c r="R526" s="169">
        <v>20098.874260000001</v>
      </c>
      <c r="S526" s="7"/>
      <c r="T526" s="7"/>
      <c r="U526" s="7"/>
      <c r="V526" s="7"/>
      <c r="W526" s="7"/>
      <c r="X526" s="7"/>
      <c r="Y526" s="7"/>
      <c r="Z526" s="7"/>
      <c r="AA526" s="7"/>
      <c r="AB526" s="7"/>
    </row>
    <row r="527" spans="1:28" ht="13.2">
      <c r="A527" s="165"/>
      <c r="B527" s="165"/>
      <c r="C527" s="165"/>
      <c r="D527" s="165"/>
      <c r="E527" s="167">
        <v>385</v>
      </c>
      <c r="F527" s="168">
        <v>1.57E-3</v>
      </c>
      <c r="G527" s="119">
        <v>0</v>
      </c>
      <c r="H527" s="119">
        <v>1.57E-3</v>
      </c>
      <c r="I527" s="119">
        <v>30.055019999999999</v>
      </c>
      <c r="J527" s="119">
        <v>0</v>
      </c>
      <c r="K527" s="119">
        <v>30.055019999999999</v>
      </c>
      <c r="L527" s="119">
        <v>0</v>
      </c>
      <c r="M527" s="119">
        <v>0</v>
      </c>
      <c r="N527" s="119">
        <v>0</v>
      </c>
      <c r="O527" s="119">
        <v>30.05659</v>
      </c>
      <c r="P527" s="119">
        <v>1492.6057599999999</v>
      </c>
      <c r="Q527" s="119">
        <v>0</v>
      </c>
      <c r="R527" s="169">
        <v>1492.6057599999999</v>
      </c>
      <c r="S527" s="7"/>
      <c r="T527" s="7"/>
      <c r="U527" s="7"/>
      <c r="V527" s="7"/>
      <c r="W527" s="7"/>
      <c r="X527" s="7"/>
      <c r="Y527" s="7"/>
      <c r="Z527" s="7"/>
      <c r="AA527" s="7"/>
      <c r="AB527" s="7"/>
    </row>
    <row r="528" spans="1:28" ht="13.2">
      <c r="A528" s="165"/>
      <c r="B528" s="165"/>
      <c r="C528" s="165"/>
      <c r="D528" s="161" t="s">
        <v>281</v>
      </c>
      <c r="E528" s="161">
        <v>72</v>
      </c>
      <c r="F528" s="162">
        <v>1.2272000000000001</v>
      </c>
      <c r="G528" s="163">
        <v>0</v>
      </c>
      <c r="H528" s="163">
        <v>1.2272000000000001</v>
      </c>
      <c r="I528" s="163">
        <v>2643.2142000000003</v>
      </c>
      <c r="J528" s="163">
        <v>297.01898</v>
      </c>
      <c r="K528" s="163">
        <v>2940.2331800000002</v>
      </c>
      <c r="L528" s="163">
        <v>22604.744569999999</v>
      </c>
      <c r="M528" s="163">
        <v>1867.39246</v>
      </c>
      <c r="N528" s="163">
        <v>24472.137030000002</v>
      </c>
      <c r="O528" s="163">
        <v>27413.597409999998</v>
      </c>
      <c r="P528" s="163">
        <v>21131.703430000001</v>
      </c>
      <c r="Q528" s="163">
        <v>0</v>
      </c>
      <c r="R528" s="164">
        <v>21131.703430000001</v>
      </c>
      <c r="S528" s="7"/>
      <c r="T528" s="7"/>
      <c r="U528" s="7"/>
      <c r="V528" s="7"/>
      <c r="W528" s="7"/>
      <c r="X528" s="7"/>
      <c r="Y528" s="7"/>
      <c r="Z528" s="7"/>
      <c r="AA528" s="7"/>
      <c r="AB528" s="7"/>
    </row>
    <row r="529" spans="1:28" ht="13.2">
      <c r="A529" s="165"/>
      <c r="B529" s="165"/>
      <c r="C529" s="165"/>
      <c r="D529" s="161" t="s">
        <v>315</v>
      </c>
      <c r="E529" s="161">
        <v>388</v>
      </c>
      <c r="F529" s="162">
        <v>0.10395</v>
      </c>
      <c r="G529" s="163">
        <v>0</v>
      </c>
      <c r="H529" s="163">
        <v>0.10395</v>
      </c>
      <c r="I529" s="163">
        <v>789.08286999999996</v>
      </c>
      <c r="J529" s="163">
        <v>83.285749999999993</v>
      </c>
      <c r="K529" s="163">
        <v>872.36861999999996</v>
      </c>
      <c r="L529" s="163">
        <v>1230.5657800000001</v>
      </c>
      <c r="M529" s="163">
        <v>17.395400000000002</v>
      </c>
      <c r="N529" s="163">
        <v>1247.96118</v>
      </c>
      <c r="O529" s="163">
        <v>2120.4337500000001</v>
      </c>
      <c r="P529" s="163">
        <v>8164.3682399999998</v>
      </c>
      <c r="Q529" s="163">
        <v>0</v>
      </c>
      <c r="R529" s="164">
        <v>8164.3682399999998</v>
      </c>
      <c r="S529" s="7"/>
      <c r="T529" s="7"/>
      <c r="U529" s="7"/>
      <c r="V529" s="7"/>
      <c r="W529" s="7"/>
      <c r="X529" s="7"/>
      <c r="Y529" s="7"/>
      <c r="Z529" s="7"/>
      <c r="AA529" s="7"/>
      <c r="AB529" s="7"/>
    </row>
    <row r="530" spans="1:28" ht="13.2">
      <c r="A530" s="165"/>
      <c r="B530" s="165"/>
      <c r="C530" s="165"/>
      <c r="D530" s="161" t="s">
        <v>16</v>
      </c>
      <c r="E530" s="161">
        <v>2</v>
      </c>
      <c r="F530" s="162">
        <v>5.4670000000000003E-2</v>
      </c>
      <c r="G530" s="163">
        <v>0</v>
      </c>
      <c r="H530" s="163">
        <v>5.4670000000000003E-2</v>
      </c>
      <c r="I530" s="163">
        <v>3331.5368800000001</v>
      </c>
      <c r="J530" s="163">
        <v>184.17667</v>
      </c>
      <c r="K530" s="163">
        <v>3515.7135499999999</v>
      </c>
      <c r="L530" s="163">
        <v>24677.206019999998</v>
      </c>
      <c r="M530" s="163">
        <v>2077.25306</v>
      </c>
      <c r="N530" s="163">
        <v>26754.459079999997</v>
      </c>
      <c r="O530" s="163">
        <v>30270.227300000002</v>
      </c>
      <c r="P530" s="163">
        <v>23365.829859999998</v>
      </c>
      <c r="Q530" s="163">
        <v>0</v>
      </c>
      <c r="R530" s="164">
        <v>23365.829859999998</v>
      </c>
      <c r="S530" s="7"/>
      <c r="T530" s="7"/>
      <c r="U530" s="7"/>
      <c r="V530" s="7"/>
      <c r="W530" s="7"/>
      <c r="X530" s="7"/>
      <c r="Y530" s="7"/>
      <c r="Z530" s="7"/>
      <c r="AA530" s="7"/>
      <c r="AB530" s="7"/>
    </row>
    <row r="531" spans="1:28" ht="13.2">
      <c r="A531" s="165"/>
      <c r="B531" s="165"/>
      <c r="C531" s="165"/>
      <c r="D531" s="165"/>
      <c r="E531" s="167">
        <v>382</v>
      </c>
      <c r="F531" s="168">
        <v>2.0000000000000001E-4</v>
      </c>
      <c r="G531" s="119">
        <v>0</v>
      </c>
      <c r="H531" s="119">
        <v>2.0000000000000001E-4</v>
      </c>
      <c r="I531" s="119">
        <v>18.385249999999999</v>
      </c>
      <c r="J531" s="119">
        <v>0</v>
      </c>
      <c r="K531" s="119">
        <v>18.385249999999999</v>
      </c>
      <c r="L531" s="119">
        <v>0</v>
      </c>
      <c r="M531" s="119">
        <v>0</v>
      </c>
      <c r="N531" s="119">
        <v>0</v>
      </c>
      <c r="O531" s="119">
        <v>18.385450000000002</v>
      </c>
      <c r="P531" s="119">
        <v>1480.6493600000001</v>
      </c>
      <c r="Q531" s="119">
        <v>0</v>
      </c>
      <c r="R531" s="169">
        <v>1480.6493600000001</v>
      </c>
      <c r="S531" s="7"/>
      <c r="T531" s="7"/>
      <c r="U531" s="7"/>
      <c r="V531" s="7"/>
      <c r="W531" s="7"/>
      <c r="X531" s="7"/>
      <c r="Y531" s="7"/>
      <c r="Z531" s="7"/>
      <c r="AA531" s="7"/>
      <c r="AB531" s="7"/>
    </row>
    <row r="532" spans="1:28" ht="13.2">
      <c r="A532" s="165"/>
      <c r="B532" s="165"/>
      <c r="C532" s="165"/>
      <c r="D532" s="161" t="s">
        <v>196</v>
      </c>
      <c r="E532" s="161">
        <v>228</v>
      </c>
      <c r="F532" s="162">
        <v>0.61157000000000006</v>
      </c>
      <c r="G532" s="163">
        <v>0</v>
      </c>
      <c r="H532" s="163">
        <v>0.61157000000000006</v>
      </c>
      <c r="I532" s="163">
        <v>1193.61475</v>
      </c>
      <c r="J532" s="163">
        <v>82.030919999999995</v>
      </c>
      <c r="K532" s="163">
        <v>1275.6456699999999</v>
      </c>
      <c r="L532" s="163">
        <v>5863.5037300000004</v>
      </c>
      <c r="M532" s="163">
        <v>70.218809999999991</v>
      </c>
      <c r="N532" s="163">
        <v>5933.7225399999998</v>
      </c>
      <c r="O532" s="163">
        <v>7209.9797800000006</v>
      </c>
      <c r="P532" s="163">
        <v>27816.742059999997</v>
      </c>
      <c r="Q532" s="163">
        <v>0</v>
      </c>
      <c r="R532" s="164">
        <v>27816.742059999997</v>
      </c>
      <c r="S532" s="7"/>
      <c r="T532" s="7"/>
      <c r="U532" s="7"/>
      <c r="V532" s="7"/>
      <c r="W532" s="7"/>
      <c r="X532" s="7"/>
      <c r="Y532" s="7"/>
      <c r="Z532" s="7"/>
      <c r="AA532" s="7"/>
      <c r="AB532" s="7"/>
    </row>
    <row r="533" spans="1:28" ht="13.2">
      <c r="A533" s="165"/>
      <c r="B533" s="165"/>
      <c r="C533" s="165"/>
      <c r="D533" s="161" t="s">
        <v>197</v>
      </c>
      <c r="E533" s="161">
        <v>38</v>
      </c>
      <c r="F533" s="162">
        <v>6.7000000000000002E-4</v>
      </c>
      <c r="G533" s="163">
        <v>0</v>
      </c>
      <c r="H533" s="163">
        <v>6.7000000000000002E-4</v>
      </c>
      <c r="I533" s="163">
        <v>1290.6464099999998</v>
      </c>
      <c r="J533" s="163">
        <v>120.04149000000001</v>
      </c>
      <c r="K533" s="163">
        <v>1410.6878999999999</v>
      </c>
      <c r="L533" s="163">
        <v>8632.2479399999993</v>
      </c>
      <c r="M533" s="163">
        <v>59.991660000000003</v>
      </c>
      <c r="N533" s="163">
        <v>8692.239599999999</v>
      </c>
      <c r="O533" s="163">
        <v>10102.928169999999</v>
      </c>
      <c r="P533" s="163">
        <v>18825.124059999998</v>
      </c>
      <c r="Q533" s="163">
        <v>0</v>
      </c>
      <c r="R533" s="164">
        <v>18825.124059999998</v>
      </c>
    </row>
    <row r="534" spans="1:28" ht="13.2">
      <c r="A534" s="165"/>
      <c r="B534" s="165"/>
      <c r="C534" s="165"/>
      <c r="D534" s="161" t="s">
        <v>198</v>
      </c>
      <c r="E534" s="161">
        <v>227</v>
      </c>
      <c r="F534" s="162">
        <v>1.5100000000000001E-3</v>
      </c>
      <c r="G534" s="163">
        <v>0</v>
      </c>
      <c r="H534" s="163">
        <v>1.5100000000000001E-3</v>
      </c>
      <c r="I534" s="163">
        <v>634.09613000000002</v>
      </c>
      <c r="J534" s="163">
        <v>31.401</v>
      </c>
      <c r="K534" s="163">
        <v>665.49712999999997</v>
      </c>
      <c r="L534" s="163">
        <v>1485.8072999999999</v>
      </c>
      <c r="M534" s="163">
        <v>56.422280000000001</v>
      </c>
      <c r="N534" s="163">
        <v>1542.2295800000002</v>
      </c>
      <c r="O534" s="163">
        <v>2207.7282200000004</v>
      </c>
      <c r="P534" s="163">
        <v>17753.551460000002</v>
      </c>
      <c r="Q534" s="163">
        <v>0</v>
      </c>
      <c r="R534" s="164">
        <v>17753.551460000002</v>
      </c>
    </row>
    <row r="535" spans="1:28" ht="13.2">
      <c r="A535" s="165"/>
      <c r="B535" s="165"/>
      <c r="C535" s="165"/>
      <c r="D535" s="161" t="s">
        <v>263</v>
      </c>
      <c r="E535" s="161">
        <v>4</v>
      </c>
      <c r="F535" s="162">
        <v>1.324E-2</v>
      </c>
      <c r="G535" s="163">
        <v>0</v>
      </c>
      <c r="H535" s="163">
        <v>1.324E-2</v>
      </c>
      <c r="I535" s="163">
        <v>2717.1333100000002</v>
      </c>
      <c r="J535" s="163">
        <v>281.21607</v>
      </c>
      <c r="K535" s="163">
        <v>2998.3493800000001</v>
      </c>
      <c r="L535" s="163">
        <v>43499.058450000004</v>
      </c>
      <c r="M535" s="163">
        <v>3771.50891</v>
      </c>
      <c r="N535" s="163">
        <v>47270.567360000001</v>
      </c>
      <c r="O535" s="163">
        <v>50268.929979999994</v>
      </c>
      <c r="P535" s="163">
        <v>96988.157879999999</v>
      </c>
      <c r="Q535" s="163">
        <v>0</v>
      </c>
      <c r="R535" s="164">
        <v>96988.157879999999</v>
      </c>
    </row>
    <row r="536" spans="1:28" ht="13.2">
      <c r="A536" s="165"/>
      <c r="B536" s="165"/>
      <c r="C536" s="165"/>
      <c r="D536" s="161" t="s">
        <v>264</v>
      </c>
      <c r="E536" s="161">
        <v>213</v>
      </c>
      <c r="F536" s="162">
        <v>0.43924999999999997</v>
      </c>
      <c r="G536" s="163">
        <v>0</v>
      </c>
      <c r="H536" s="163">
        <v>0.43924999999999997</v>
      </c>
      <c r="I536" s="163">
        <v>1653.1393999999998</v>
      </c>
      <c r="J536" s="163">
        <v>136.62393</v>
      </c>
      <c r="K536" s="163">
        <v>1789.76333</v>
      </c>
      <c r="L536" s="163">
        <v>5517.7192300000006</v>
      </c>
      <c r="M536" s="163">
        <v>238.45282</v>
      </c>
      <c r="N536" s="163">
        <v>5756.1720500000001</v>
      </c>
      <c r="O536" s="163">
        <v>7546.3746300000003</v>
      </c>
      <c r="P536" s="163">
        <v>40041.754679999998</v>
      </c>
      <c r="Q536" s="163">
        <v>0</v>
      </c>
      <c r="R536" s="164">
        <v>40041.754679999998</v>
      </c>
    </row>
    <row r="537" spans="1:28" ht="13.2">
      <c r="A537" s="165"/>
      <c r="B537" s="165"/>
      <c r="C537" s="165"/>
      <c r="D537" s="165"/>
      <c r="E537" s="167">
        <v>397</v>
      </c>
      <c r="F537" s="168">
        <v>0</v>
      </c>
      <c r="G537" s="119">
        <v>0</v>
      </c>
      <c r="H537" s="119">
        <v>0</v>
      </c>
      <c r="I537" s="119">
        <v>0.51371</v>
      </c>
      <c r="J537" s="119">
        <v>0</v>
      </c>
      <c r="K537" s="119">
        <v>0.51371</v>
      </c>
      <c r="L537" s="119">
        <v>0</v>
      </c>
      <c r="M537" s="119">
        <v>0</v>
      </c>
      <c r="N537" s="119">
        <v>0</v>
      </c>
      <c r="O537" s="119">
        <v>0.51371</v>
      </c>
      <c r="P537" s="119">
        <v>822.89760000000001</v>
      </c>
      <c r="Q537" s="119">
        <v>0</v>
      </c>
      <c r="R537" s="169">
        <v>822.89760000000001</v>
      </c>
    </row>
    <row r="538" spans="1:28" ht="13.2">
      <c r="A538" s="165"/>
      <c r="B538" s="165"/>
      <c r="C538" s="165"/>
      <c r="D538" s="161" t="s">
        <v>283</v>
      </c>
      <c r="E538" s="161">
        <v>71</v>
      </c>
      <c r="F538" s="162">
        <v>1.86005</v>
      </c>
      <c r="G538" s="163">
        <v>0</v>
      </c>
      <c r="H538" s="163">
        <v>1.86005</v>
      </c>
      <c r="I538" s="163">
        <v>3992.8356699999999</v>
      </c>
      <c r="J538" s="163">
        <v>385.85821000000004</v>
      </c>
      <c r="K538" s="163">
        <v>4378.6938799999998</v>
      </c>
      <c r="L538" s="163">
        <v>62915.554109999997</v>
      </c>
      <c r="M538" s="163">
        <v>3349.4104300000004</v>
      </c>
      <c r="N538" s="163">
        <v>66264.964540000001</v>
      </c>
      <c r="O538" s="163">
        <v>70645.518469999995</v>
      </c>
      <c r="P538" s="163">
        <v>28985.953010000001</v>
      </c>
      <c r="Q538" s="163">
        <v>0</v>
      </c>
      <c r="R538" s="164">
        <v>28985.953010000001</v>
      </c>
    </row>
    <row r="539" spans="1:28" ht="13.2">
      <c r="A539" s="165"/>
      <c r="B539" s="165"/>
      <c r="C539" s="165"/>
      <c r="D539" s="161" t="s">
        <v>199</v>
      </c>
      <c r="E539" s="161">
        <v>1</v>
      </c>
      <c r="F539" s="162">
        <v>193.73054000000002</v>
      </c>
      <c r="G539" s="163">
        <v>62.617890000000003</v>
      </c>
      <c r="H539" s="163">
        <v>256.34843000000001</v>
      </c>
      <c r="I539" s="163">
        <v>18695.696319999999</v>
      </c>
      <c r="J539" s="163">
        <v>5275.9750300000005</v>
      </c>
      <c r="K539" s="163">
        <v>23971.671350000001</v>
      </c>
      <c r="L539" s="163">
        <v>536539.76847000001</v>
      </c>
      <c r="M539" s="163">
        <v>13967.28275</v>
      </c>
      <c r="N539" s="163">
        <v>550507.05122000002</v>
      </c>
      <c r="O539" s="163">
        <v>574735.071</v>
      </c>
      <c r="P539" s="163">
        <v>223259.60527999999</v>
      </c>
      <c r="Q539" s="163">
        <v>176.34773999999999</v>
      </c>
      <c r="R539" s="164">
        <v>223435.95302000002</v>
      </c>
    </row>
    <row r="540" spans="1:28" ht="13.2">
      <c r="A540" s="165"/>
      <c r="B540" s="165"/>
      <c r="C540" s="165"/>
      <c r="D540" s="165"/>
      <c r="E540" s="167">
        <v>320</v>
      </c>
      <c r="F540" s="168">
        <v>5.5000000000000003E-4</v>
      </c>
      <c r="G540" s="119">
        <v>0</v>
      </c>
      <c r="H540" s="119">
        <v>5.5000000000000003E-4</v>
      </c>
      <c r="I540" s="119">
        <v>4.8338799999999997</v>
      </c>
      <c r="J540" s="119">
        <v>0</v>
      </c>
      <c r="K540" s="119">
        <v>4.8338799999999997</v>
      </c>
      <c r="L540" s="119">
        <v>0</v>
      </c>
      <c r="M540" s="119">
        <v>0</v>
      </c>
      <c r="N540" s="119">
        <v>0</v>
      </c>
      <c r="O540" s="119">
        <v>4.8344300000000002</v>
      </c>
      <c r="P540" s="119">
        <v>1197.46648</v>
      </c>
      <c r="Q540" s="119">
        <v>0</v>
      </c>
      <c r="R540" s="169">
        <v>1197.46648</v>
      </c>
    </row>
    <row r="541" spans="1:28" ht="13.2">
      <c r="A541" s="165"/>
      <c r="B541" s="165"/>
      <c r="C541" s="165"/>
      <c r="D541" s="161" t="s">
        <v>200</v>
      </c>
      <c r="E541" s="161">
        <v>44</v>
      </c>
      <c r="F541" s="162">
        <v>1.9199999999999998E-3</v>
      </c>
      <c r="G541" s="163">
        <v>0</v>
      </c>
      <c r="H541" s="163">
        <v>1.9199999999999998E-3</v>
      </c>
      <c r="I541" s="163">
        <v>1857.68724</v>
      </c>
      <c r="J541" s="163">
        <v>570.35115000000008</v>
      </c>
      <c r="K541" s="163">
        <v>2428.0383900000002</v>
      </c>
      <c r="L541" s="163">
        <v>11482.058429999999</v>
      </c>
      <c r="M541" s="163">
        <v>811.55363</v>
      </c>
      <c r="N541" s="163">
        <v>12293.612060000001</v>
      </c>
      <c r="O541" s="163">
        <v>14721.65237</v>
      </c>
      <c r="P541" s="163">
        <v>28390.742590000002</v>
      </c>
      <c r="Q541" s="163">
        <v>0</v>
      </c>
      <c r="R541" s="164">
        <v>28390.742590000002</v>
      </c>
    </row>
    <row r="542" spans="1:28" ht="13.2">
      <c r="A542" s="165"/>
      <c r="B542" s="165"/>
      <c r="C542" s="165"/>
      <c r="D542" s="165"/>
      <c r="E542" s="167">
        <v>222</v>
      </c>
      <c r="F542" s="168">
        <v>5.6489999999999999E-2</v>
      </c>
      <c r="G542" s="119">
        <v>0</v>
      </c>
      <c r="H542" s="119">
        <v>5.6489999999999999E-2</v>
      </c>
      <c r="I542" s="119">
        <v>1700.26559</v>
      </c>
      <c r="J542" s="119">
        <v>70.330640000000002</v>
      </c>
      <c r="K542" s="119">
        <v>1770.5962299999999</v>
      </c>
      <c r="L542" s="119">
        <v>4986.7903699999997</v>
      </c>
      <c r="M542" s="119">
        <v>268.69546000000003</v>
      </c>
      <c r="N542" s="119">
        <v>5255.4858299999996</v>
      </c>
      <c r="O542" s="119">
        <v>7026.1385499999997</v>
      </c>
      <c r="P542" s="119">
        <v>34834.736210000003</v>
      </c>
      <c r="Q542" s="119">
        <v>0</v>
      </c>
      <c r="R542" s="169">
        <v>34834.736210000003</v>
      </c>
    </row>
    <row r="543" spans="1:28" ht="13.2">
      <c r="A543" s="165"/>
      <c r="B543" s="165"/>
      <c r="C543" s="165"/>
      <c r="D543" s="165"/>
      <c r="E543" s="167">
        <v>348</v>
      </c>
      <c r="F543" s="168">
        <v>2.0000000000000001E-4</v>
      </c>
      <c r="G543" s="119">
        <v>0</v>
      </c>
      <c r="H543" s="119">
        <v>2.0000000000000001E-4</v>
      </c>
      <c r="I543" s="119">
        <v>44.256309999999999</v>
      </c>
      <c r="J543" s="119">
        <v>0</v>
      </c>
      <c r="K543" s="119">
        <v>44.256309999999999</v>
      </c>
      <c r="L543" s="119">
        <v>0</v>
      </c>
      <c r="M543" s="119">
        <v>0</v>
      </c>
      <c r="N543" s="119">
        <v>0</v>
      </c>
      <c r="O543" s="119">
        <v>44.256509999999999</v>
      </c>
      <c r="P543" s="119">
        <v>2538.8442700000001</v>
      </c>
      <c r="Q543" s="119">
        <v>0</v>
      </c>
      <c r="R543" s="169">
        <v>2538.8442700000001</v>
      </c>
    </row>
    <row r="544" spans="1:28" ht="13.2">
      <c r="A544" s="165"/>
      <c r="B544" s="165"/>
      <c r="C544" s="165"/>
      <c r="D544" s="161" t="s">
        <v>265</v>
      </c>
      <c r="E544" s="161">
        <v>27</v>
      </c>
      <c r="F544" s="162">
        <v>1.1480000000000001E-2</v>
      </c>
      <c r="G544" s="163">
        <v>0</v>
      </c>
      <c r="H544" s="163">
        <v>1.1480000000000001E-2</v>
      </c>
      <c r="I544" s="163">
        <v>1311.3323</v>
      </c>
      <c r="J544" s="163">
        <v>222.80932999999999</v>
      </c>
      <c r="K544" s="163">
        <v>1534.1416299999999</v>
      </c>
      <c r="L544" s="163">
        <v>5674.5351799999999</v>
      </c>
      <c r="M544" s="163">
        <v>202.11180999999999</v>
      </c>
      <c r="N544" s="163">
        <v>5876.6469900000002</v>
      </c>
      <c r="O544" s="163">
        <v>7410.8000999999995</v>
      </c>
      <c r="P544" s="163">
        <v>16234.34316</v>
      </c>
      <c r="Q544" s="163">
        <v>0</v>
      </c>
      <c r="R544" s="164">
        <v>16234.34316</v>
      </c>
    </row>
    <row r="545" spans="1:18" ht="13.2">
      <c r="A545" s="165"/>
      <c r="B545" s="165"/>
      <c r="C545" s="165"/>
      <c r="D545" s="165"/>
      <c r="E545" s="167">
        <v>161</v>
      </c>
      <c r="F545" s="168">
        <v>5.2630000000000003E-2</v>
      </c>
      <c r="G545" s="119">
        <v>0</v>
      </c>
      <c r="H545" s="119">
        <v>5.2630000000000003E-2</v>
      </c>
      <c r="I545" s="119">
        <v>1507.5562500000001</v>
      </c>
      <c r="J545" s="119">
        <v>41.639110000000002</v>
      </c>
      <c r="K545" s="119">
        <v>1549.1953600000002</v>
      </c>
      <c r="L545" s="119">
        <v>5737.7455899999995</v>
      </c>
      <c r="M545" s="119">
        <v>559.27046999999993</v>
      </c>
      <c r="N545" s="119">
        <v>6297.0160599999999</v>
      </c>
      <c r="O545" s="119">
        <v>7846.2640499999998</v>
      </c>
      <c r="P545" s="119">
        <v>25722.74379</v>
      </c>
      <c r="Q545" s="119">
        <v>0</v>
      </c>
      <c r="R545" s="169">
        <v>25722.74379</v>
      </c>
    </row>
    <row r="546" spans="1:18" ht="13.2">
      <c r="A546" s="165"/>
      <c r="B546" s="165"/>
      <c r="C546" s="165"/>
      <c r="D546" s="165"/>
      <c r="E546" s="167">
        <v>322</v>
      </c>
      <c r="F546" s="168">
        <v>1.5400000000000001E-3</v>
      </c>
      <c r="G546" s="119">
        <v>0</v>
      </c>
      <c r="H546" s="119">
        <v>1.5400000000000001E-3</v>
      </c>
      <c r="I546" s="119">
        <v>39.109610000000004</v>
      </c>
      <c r="J546" s="119">
        <v>7.442E-2</v>
      </c>
      <c r="K546" s="119">
        <v>39.18403</v>
      </c>
      <c r="L546" s="119">
        <v>0</v>
      </c>
      <c r="M546" s="119">
        <v>0</v>
      </c>
      <c r="N546" s="119">
        <v>0</v>
      </c>
      <c r="O546" s="119">
        <v>39.185569999999998</v>
      </c>
      <c r="P546" s="119">
        <v>1308.6637700000001</v>
      </c>
      <c r="Q546" s="119">
        <v>0</v>
      </c>
      <c r="R546" s="169">
        <v>1308.6637700000001</v>
      </c>
    </row>
    <row r="547" spans="1:18" ht="13.2">
      <c r="A547" s="165"/>
      <c r="B547" s="165"/>
      <c r="C547" s="165"/>
      <c r="D547" s="165"/>
      <c r="E547" s="167">
        <v>346</v>
      </c>
      <c r="F547" s="168">
        <v>2.648E-2</v>
      </c>
      <c r="G547" s="119">
        <v>0</v>
      </c>
      <c r="H547" s="119">
        <v>2.648E-2</v>
      </c>
      <c r="I547" s="119">
        <v>11.819420000000001</v>
      </c>
      <c r="J547" s="119">
        <v>0</v>
      </c>
      <c r="K547" s="119">
        <v>11.819420000000001</v>
      </c>
      <c r="L547" s="119">
        <v>0</v>
      </c>
      <c r="M547" s="119">
        <v>0</v>
      </c>
      <c r="N547" s="119">
        <v>0</v>
      </c>
      <c r="O547" s="119">
        <v>11.8459</v>
      </c>
      <c r="P547" s="119">
        <v>1418.1657700000001</v>
      </c>
      <c r="Q547" s="119">
        <v>0</v>
      </c>
      <c r="R547" s="169">
        <v>1418.1657700000001</v>
      </c>
    </row>
    <row r="548" spans="1:18" ht="13.2">
      <c r="A548" s="165"/>
      <c r="B548" s="165"/>
      <c r="C548" s="165"/>
      <c r="D548" s="161" t="s">
        <v>201</v>
      </c>
      <c r="E548" s="161">
        <v>36</v>
      </c>
      <c r="F548" s="162">
        <v>2.2699999999999999E-3</v>
      </c>
      <c r="G548" s="163">
        <v>0</v>
      </c>
      <c r="H548" s="163">
        <v>2.2699999999999999E-3</v>
      </c>
      <c r="I548" s="163">
        <v>1487.0742399999999</v>
      </c>
      <c r="J548" s="163">
        <v>125.35833</v>
      </c>
      <c r="K548" s="163">
        <v>1612.4325700000002</v>
      </c>
      <c r="L548" s="163">
        <v>6197.1972800000003</v>
      </c>
      <c r="M548" s="163">
        <v>208.24913000000001</v>
      </c>
      <c r="N548" s="163">
        <v>6405.4464100000005</v>
      </c>
      <c r="O548" s="163">
        <v>8017.8812500000004</v>
      </c>
      <c r="P548" s="163">
        <v>19125.132260000002</v>
      </c>
      <c r="Q548" s="163">
        <v>0</v>
      </c>
      <c r="R548" s="164">
        <v>19125.132260000002</v>
      </c>
    </row>
    <row r="549" spans="1:18" ht="13.2">
      <c r="A549" s="165"/>
      <c r="B549" s="165"/>
      <c r="C549" s="165"/>
      <c r="D549" s="165"/>
      <c r="E549" s="167">
        <v>384</v>
      </c>
      <c r="F549" s="168">
        <v>5.0000000000000001E-4</v>
      </c>
      <c r="G549" s="119">
        <v>0</v>
      </c>
      <c r="H549" s="119">
        <v>5.0000000000000001E-4</v>
      </c>
      <c r="I549" s="119">
        <v>0.36780000000000002</v>
      </c>
      <c r="J549" s="119">
        <v>0</v>
      </c>
      <c r="K549" s="119">
        <v>0.36780000000000002</v>
      </c>
      <c r="L549" s="119">
        <v>0</v>
      </c>
      <c r="M549" s="119">
        <v>0</v>
      </c>
      <c r="N549" s="119">
        <v>0</v>
      </c>
      <c r="O549" s="119">
        <v>0.36830000000000002</v>
      </c>
      <c r="P549" s="119">
        <v>1363.1711699999998</v>
      </c>
      <c r="Q549" s="119">
        <v>0</v>
      </c>
      <c r="R549" s="169">
        <v>1363.1711699999998</v>
      </c>
    </row>
    <row r="550" spans="1:18" ht="13.2">
      <c r="A550" s="165"/>
      <c r="B550" s="165"/>
      <c r="C550" s="165"/>
      <c r="D550" s="165"/>
      <c r="E550" s="167">
        <v>386</v>
      </c>
      <c r="F550" s="168">
        <v>0</v>
      </c>
      <c r="G550" s="119">
        <v>0</v>
      </c>
      <c r="H550" s="119">
        <v>0</v>
      </c>
      <c r="I550" s="119">
        <v>9.9949999999999997E-2</v>
      </c>
      <c r="J550" s="119">
        <v>0</v>
      </c>
      <c r="K550" s="119">
        <v>9.9949999999999997E-2</v>
      </c>
      <c r="L550" s="119">
        <v>0</v>
      </c>
      <c r="M550" s="119">
        <v>0</v>
      </c>
      <c r="N550" s="119">
        <v>0</v>
      </c>
      <c r="O550" s="119">
        <v>9.9949999999999997E-2</v>
      </c>
      <c r="P550" s="119">
        <v>590.58315000000005</v>
      </c>
      <c r="Q550" s="119">
        <v>0</v>
      </c>
      <c r="R550" s="169">
        <v>590.58315000000005</v>
      </c>
    </row>
    <row r="551" spans="1:18" ht="13.2">
      <c r="A551" s="165"/>
      <c r="B551" s="165"/>
      <c r="C551" s="165"/>
      <c r="D551" s="165"/>
      <c r="E551" s="167">
        <v>395</v>
      </c>
      <c r="F551" s="168">
        <v>3.5999999999999997E-4</v>
      </c>
      <c r="G551" s="119">
        <v>0</v>
      </c>
      <c r="H551" s="119">
        <v>3.5999999999999997E-4</v>
      </c>
      <c r="I551" s="119">
        <v>0.59489999999999998</v>
      </c>
      <c r="J551" s="119">
        <v>0</v>
      </c>
      <c r="K551" s="119">
        <v>0.59489999999999998</v>
      </c>
      <c r="L551" s="119">
        <v>0</v>
      </c>
      <c r="M551" s="119">
        <v>0</v>
      </c>
      <c r="N551" s="119">
        <v>0</v>
      </c>
      <c r="O551" s="119">
        <v>0.59526000000000001</v>
      </c>
      <c r="P551" s="119">
        <v>1388.5003999999999</v>
      </c>
      <c r="Q551" s="119">
        <v>0</v>
      </c>
      <c r="R551" s="169">
        <v>1388.5003999999999</v>
      </c>
    </row>
    <row r="552" spans="1:18" ht="13.2">
      <c r="A552" s="165"/>
      <c r="B552" s="165"/>
      <c r="C552" s="165"/>
      <c r="D552" s="161" t="s">
        <v>139</v>
      </c>
      <c r="E552" s="161">
        <v>299</v>
      </c>
      <c r="F552" s="162">
        <v>0</v>
      </c>
      <c r="G552" s="163">
        <v>0</v>
      </c>
      <c r="H552" s="163">
        <v>0</v>
      </c>
      <c r="I552" s="163">
        <v>39.003500000000003</v>
      </c>
      <c r="J552" s="163">
        <v>1.1770999999999998</v>
      </c>
      <c r="K552" s="163">
        <v>40.180599999999998</v>
      </c>
      <c r="L552" s="163">
        <v>0</v>
      </c>
      <c r="M552" s="163">
        <v>0</v>
      </c>
      <c r="N552" s="163">
        <v>0</v>
      </c>
      <c r="O552" s="163">
        <v>40.180599999999998</v>
      </c>
      <c r="P552" s="163">
        <v>1596.62067</v>
      </c>
      <c r="Q552" s="163">
        <v>0</v>
      </c>
      <c r="R552" s="164">
        <v>1596.62067</v>
      </c>
    </row>
    <row r="553" spans="1:18" ht="13.2">
      <c r="A553" s="165"/>
      <c r="B553" s="165"/>
      <c r="C553" s="165"/>
      <c r="D553" s="165"/>
      <c r="E553" s="167">
        <v>375</v>
      </c>
      <c r="F553" s="168">
        <v>2.5409999999999999E-2</v>
      </c>
      <c r="G553" s="119">
        <v>0</v>
      </c>
      <c r="H553" s="119">
        <v>2.5409999999999999E-2</v>
      </c>
      <c r="I553" s="119">
        <v>2579.2596600000002</v>
      </c>
      <c r="J553" s="119">
        <v>241.52669</v>
      </c>
      <c r="K553" s="119">
        <v>2820.7863500000003</v>
      </c>
      <c r="L553" s="119">
        <v>43057.148280000001</v>
      </c>
      <c r="M553" s="119">
        <v>1751.03351</v>
      </c>
      <c r="N553" s="119">
        <v>44808.181790000002</v>
      </c>
      <c r="O553" s="119">
        <v>47628.993549999999</v>
      </c>
      <c r="P553" s="119">
        <v>27925.898559999998</v>
      </c>
      <c r="Q553" s="119">
        <v>0</v>
      </c>
      <c r="R553" s="169">
        <v>27925.898559999998</v>
      </c>
    </row>
    <row r="554" spans="1:18" ht="13.2">
      <c r="A554" s="165"/>
      <c r="B554" s="165"/>
      <c r="C554" s="165"/>
      <c r="D554" s="161" t="s">
        <v>202</v>
      </c>
      <c r="E554" s="161">
        <v>14</v>
      </c>
      <c r="F554" s="162">
        <v>5.6399999999999999E-2</v>
      </c>
      <c r="G554" s="163">
        <v>0</v>
      </c>
      <c r="H554" s="163">
        <v>5.6399999999999999E-2</v>
      </c>
      <c r="I554" s="163">
        <v>2141.5718999999999</v>
      </c>
      <c r="J554" s="163">
        <v>440.93995000000001</v>
      </c>
      <c r="K554" s="163">
        <v>2582.5118499999999</v>
      </c>
      <c r="L554" s="163">
        <v>14026.462519999999</v>
      </c>
      <c r="M554" s="163">
        <v>1057.13598</v>
      </c>
      <c r="N554" s="163">
        <v>15083.5985</v>
      </c>
      <c r="O554" s="163">
        <v>17666.16675</v>
      </c>
      <c r="P554" s="163">
        <v>30326.662649999998</v>
      </c>
      <c r="Q554" s="163">
        <v>0</v>
      </c>
      <c r="R554" s="164">
        <v>30326.662649999998</v>
      </c>
    </row>
    <row r="555" spans="1:18" ht="13.2">
      <c r="A555" s="165"/>
      <c r="B555" s="165"/>
      <c r="C555" s="165"/>
      <c r="D555" s="161" t="s">
        <v>266</v>
      </c>
      <c r="E555" s="161">
        <v>347</v>
      </c>
      <c r="F555" s="162">
        <v>5.2300000000000003E-3</v>
      </c>
      <c r="G555" s="163">
        <v>0</v>
      </c>
      <c r="H555" s="163">
        <v>5.2300000000000003E-3</v>
      </c>
      <c r="I555" s="163">
        <v>21.85943</v>
      </c>
      <c r="J555" s="163">
        <v>5.9760000000000001E-2</v>
      </c>
      <c r="K555" s="163">
        <v>21.91919</v>
      </c>
      <c r="L555" s="163">
        <v>0</v>
      </c>
      <c r="M555" s="163">
        <v>0</v>
      </c>
      <c r="N555" s="163">
        <v>0</v>
      </c>
      <c r="O555" s="163">
        <v>21.924419999999998</v>
      </c>
      <c r="P555" s="163">
        <v>2006.9533799999999</v>
      </c>
      <c r="Q555" s="163">
        <v>0</v>
      </c>
      <c r="R555" s="164">
        <v>2006.9533799999999</v>
      </c>
    </row>
    <row r="556" spans="1:18" ht="13.2">
      <c r="A556" s="165"/>
      <c r="B556" s="165"/>
      <c r="C556" s="165"/>
      <c r="D556" s="165"/>
      <c r="E556" s="167">
        <v>396</v>
      </c>
      <c r="F556" s="168">
        <v>0</v>
      </c>
      <c r="G556" s="119">
        <v>0</v>
      </c>
      <c r="H556" s="119">
        <v>0</v>
      </c>
      <c r="I556" s="119">
        <v>3.3919699999999997</v>
      </c>
      <c r="J556" s="119">
        <v>0</v>
      </c>
      <c r="K556" s="119">
        <v>3.3919699999999997</v>
      </c>
      <c r="L556" s="119">
        <v>0</v>
      </c>
      <c r="M556" s="119">
        <v>0</v>
      </c>
      <c r="N556" s="119">
        <v>0</v>
      </c>
      <c r="O556" s="119">
        <v>3.3919699999999997</v>
      </c>
      <c r="P556" s="119">
        <v>1663.3427900000002</v>
      </c>
      <c r="Q556" s="119">
        <v>0</v>
      </c>
      <c r="R556" s="169">
        <v>1663.3427900000002</v>
      </c>
    </row>
    <row r="557" spans="1:18" ht="13.2">
      <c r="A557" s="165"/>
      <c r="B557" s="165"/>
      <c r="C557" s="165"/>
      <c r="D557" s="161" t="s">
        <v>203</v>
      </c>
      <c r="E557" s="161">
        <v>57</v>
      </c>
      <c r="F557" s="162">
        <v>9.6620000000000011E-2</v>
      </c>
      <c r="G557" s="163">
        <v>0</v>
      </c>
      <c r="H557" s="163">
        <v>9.6620000000000011E-2</v>
      </c>
      <c r="I557" s="163">
        <v>1540.8964900000001</v>
      </c>
      <c r="J557" s="163">
        <v>26.890229999999999</v>
      </c>
      <c r="K557" s="163">
        <v>1567.7867200000001</v>
      </c>
      <c r="L557" s="163">
        <v>6500.8966100000007</v>
      </c>
      <c r="M557" s="163">
        <v>107.55762</v>
      </c>
      <c r="N557" s="163">
        <v>6608.4542300000003</v>
      </c>
      <c r="O557" s="163">
        <v>8176.3375700000006</v>
      </c>
      <c r="P557" s="163">
        <v>25347.468410000001</v>
      </c>
      <c r="Q557" s="163">
        <v>0</v>
      </c>
      <c r="R557" s="164">
        <v>25347.468410000001</v>
      </c>
    </row>
    <row r="558" spans="1:18" ht="13.2">
      <c r="A558" s="165"/>
      <c r="B558" s="165"/>
      <c r="C558" s="165"/>
      <c r="D558" s="165"/>
      <c r="E558" s="167">
        <v>336</v>
      </c>
      <c r="F558" s="168">
        <v>8.8000000000000003E-4</v>
      </c>
      <c r="G558" s="119">
        <v>0</v>
      </c>
      <c r="H558" s="119">
        <v>8.8000000000000003E-4</v>
      </c>
      <c r="I558" s="119">
        <v>77.237619999999993</v>
      </c>
      <c r="J558" s="119">
        <v>0</v>
      </c>
      <c r="K558" s="119">
        <v>77.237619999999993</v>
      </c>
      <c r="L558" s="119">
        <v>0</v>
      </c>
      <c r="M558" s="119">
        <v>0</v>
      </c>
      <c r="N558" s="119">
        <v>0</v>
      </c>
      <c r="O558" s="119">
        <v>77.238500000000002</v>
      </c>
      <c r="P558" s="119">
        <v>1601.0897199999999</v>
      </c>
      <c r="Q558" s="119">
        <v>0</v>
      </c>
      <c r="R558" s="169">
        <v>1601.0897199999999</v>
      </c>
    </row>
    <row r="559" spans="1:18" ht="13.2">
      <c r="A559" s="165"/>
      <c r="B559" s="165"/>
      <c r="C559" s="165"/>
      <c r="D559" s="165"/>
      <c r="E559" s="167">
        <v>383</v>
      </c>
      <c r="F559" s="168">
        <v>6.9999999999999999E-4</v>
      </c>
      <c r="G559" s="119">
        <v>0</v>
      </c>
      <c r="H559" s="119">
        <v>6.9999999999999999E-4</v>
      </c>
      <c r="I559" s="119">
        <v>4.9804700000000004</v>
      </c>
      <c r="J559" s="119">
        <v>0</v>
      </c>
      <c r="K559" s="119">
        <v>4.9804700000000004</v>
      </c>
      <c r="L559" s="119">
        <v>0</v>
      </c>
      <c r="M559" s="119">
        <v>0</v>
      </c>
      <c r="N559" s="119">
        <v>0</v>
      </c>
      <c r="O559" s="119">
        <v>4.9811699999999997</v>
      </c>
      <c r="P559" s="119">
        <v>1839.0453600000001</v>
      </c>
      <c r="Q559" s="119">
        <v>0</v>
      </c>
      <c r="R559" s="169">
        <v>1839.0453600000001</v>
      </c>
    </row>
    <row r="560" spans="1:18" ht="13.2">
      <c r="A560" s="165"/>
      <c r="B560" s="165"/>
      <c r="C560" s="165"/>
      <c r="D560" s="161" t="s">
        <v>204</v>
      </c>
      <c r="E560" s="161">
        <v>287</v>
      </c>
      <c r="F560" s="162">
        <v>1.1349999999999999E-2</v>
      </c>
      <c r="G560" s="163">
        <v>0</v>
      </c>
      <c r="H560" s="163">
        <v>1.1349999999999999E-2</v>
      </c>
      <c r="I560" s="163">
        <v>65.320669999999993</v>
      </c>
      <c r="J560" s="163">
        <v>0</v>
      </c>
      <c r="K560" s="163">
        <v>65.320669999999993</v>
      </c>
      <c r="L560" s="163">
        <v>0</v>
      </c>
      <c r="M560" s="163">
        <v>0</v>
      </c>
      <c r="N560" s="163">
        <v>0</v>
      </c>
      <c r="O560" s="163">
        <v>65.33202</v>
      </c>
      <c r="P560" s="163">
        <v>2166.54405</v>
      </c>
      <c r="Q560" s="163">
        <v>0</v>
      </c>
      <c r="R560" s="164">
        <v>2166.54405</v>
      </c>
    </row>
    <row r="561" spans="1:18" ht="13.2">
      <c r="A561" s="165"/>
      <c r="B561" s="165"/>
      <c r="C561" s="165"/>
      <c r="D561" s="161" t="s">
        <v>244</v>
      </c>
      <c r="E561" s="161">
        <v>19</v>
      </c>
      <c r="F561" s="162">
        <v>7.0900000000000005E-2</v>
      </c>
      <c r="G561" s="163">
        <v>0</v>
      </c>
      <c r="H561" s="163">
        <v>7.0900000000000005E-2</v>
      </c>
      <c r="I561" s="163">
        <v>2709.8510099999999</v>
      </c>
      <c r="J561" s="163">
        <v>149.76526000000001</v>
      </c>
      <c r="K561" s="163">
        <v>2859.61627</v>
      </c>
      <c r="L561" s="163">
        <v>26412.609629999999</v>
      </c>
      <c r="M561" s="163">
        <v>390.05458000000004</v>
      </c>
      <c r="N561" s="163">
        <v>26802.664210000003</v>
      </c>
      <c r="O561" s="163">
        <v>29662.35138</v>
      </c>
      <c r="P561" s="163">
        <v>35407.83195</v>
      </c>
      <c r="Q561" s="163">
        <v>0</v>
      </c>
      <c r="R561" s="164">
        <v>35407.83195</v>
      </c>
    </row>
    <row r="562" spans="1:18" ht="13.2">
      <c r="A562" s="165"/>
      <c r="B562" s="165"/>
      <c r="C562" s="165"/>
      <c r="D562" s="165"/>
      <c r="E562" s="167">
        <v>210</v>
      </c>
      <c r="F562" s="168">
        <v>2.0600000000000002E-3</v>
      </c>
      <c r="G562" s="119">
        <v>0.12859000000000001</v>
      </c>
      <c r="H562" s="119">
        <v>0.13065000000000002</v>
      </c>
      <c r="I562" s="119">
        <v>1953.7437399999999</v>
      </c>
      <c r="J562" s="119">
        <v>121.71692</v>
      </c>
      <c r="K562" s="119">
        <v>2075.4606599999997</v>
      </c>
      <c r="L562" s="119">
        <v>17508.776539999999</v>
      </c>
      <c r="M562" s="119">
        <v>921.36395999999991</v>
      </c>
      <c r="N562" s="119">
        <v>18430.140500000001</v>
      </c>
      <c r="O562" s="119">
        <v>20505.731809999997</v>
      </c>
      <c r="P562" s="119">
        <v>32186.678199999998</v>
      </c>
      <c r="Q562" s="119">
        <v>0</v>
      </c>
      <c r="R562" s="169">
        <v>32186.678199999998</v>
      </c>
    </row>
    <row r="563" spans="1:18" ht="13.2">
      <c r="A563" s="165"/>
      <c r="B563" s="165"/>
      <c r="C563" s="165"/>
      <c r="D563" s="165"/>
      <c r="E563" s="167">
        <v>339</v>
      </c>
      <c r="F563" s="168">
        <v>2.7499999999999998E-3</v>
      </c>
      <c r="G563" s="119">
        <v>0</v>
      </c>
      <c r="H563" s="119">
        <v>2.7499999999999998E-3</v>
      </c>
      <c r="I563" s="119">
        <v>15.351709999999999</v>
      </c>
      <c r="J563" s="119">
        <v>5.6229999999999995E-2</v>
      </c>
      <c r="K563" s="119">
        <v>15.40794</v>
      </c>
      <c r="L563" s="119">
        <v>0</v>
      </c>
      <c r="M563" s="119">
        <v>0</v>
      </c>
      <c r="N563" s="119">
        <v>0</v>
      </c>
      <c r="O563" s="119">
        <v>15.410690000000001</v>
      </c>
      <c r="P563" s="119">
        <v>628.99189999999999</v>
      </c>
      <c r="Q563" s="119">
        <v>0</v>
      </c>
      <c r="R563" s="169">
        <v>628.99189999999999</v>
      </c>
    </row>
    <row r="564" spans="1:18" ht="13.2">
      <c r="A564" s="165"/>
      <c r="B564" s="165"/>
      <c r="C564" s="165"/>
      <c r="D564" s="161" t="s">
        <v>206</v>
      </c>
      <c r="E564" s="161">
        <v>100</v>
      </c>
      <c r="F564" s="162">
        <v>5.5600000000000004E-2</v>
      </c>
      <c r="G564" s="163">
        <v>0</v>
      </c>
      <c r="H564" s="163">
        <v>5.5600000000000004E-2</v>
      </c>
      <c r="I564" s="163">
        <v>2014.9972499999999</v>
      </c>
      <c r="J564" s="163">
        <v>160.13842000000002</v>
      </c>
      <c r="K564" s="163">
        <v>2175.1356700000001</v>
      </c>
      <c r="L564" s="163">
        <v>23766.813260000003</v>
      </c>
      <c r="M564" s="163">
        <v>2126.3106899999998</v>
      </c>
      <c r="N564" s="163">
        <v>25893.123950000001</v>
      </c>
      <c r="O564" s="163">
        <v>28068.31522</v>
      </c>
      <c r="P564" s="163">
        <v>20501.112100000002</v>
      </c>
      <c r="Q564" s="163">
        <v>0</v>
      </c>
      <c r="R564" s="164">
        <v>20501.112100000002</v>
      </c>
    </row>
    <row r="565" spans="1:18" ht="13.2">
      <c r="A565" s="165"/>
      <c r="B565" s="165"/>
      <c r="C565" s="165"/>
      <c r="D565" s="161" t="s">
        <v>316</v>
      </c>
      <c r="E565" s="161">
        <v>83</v>
      </c>
      <c r="F565" s="162">
        <v>7.3400000000000002E-3</v>
      </c>
      <c r="G565" s="163">
        <v>0</v>
      </c>
      <c r="H565" s="163">
        <v>7.3400000000000002E-3</v>
      </c>
      <c r="I565" s="163">
        <v>1112.69732</v>
      </c>
      <c r="J565" s="163">
        <v>71.788989999999998</v>
      </c>
      <c r="K565" s="163">
        <v>1184.48631</v>
      </c>
      <c r="L565" s="163">
        <v>7906.54601</v>
      </c>
      <c r="M565" s="163">
        <v>286.79138</v>
      </c>
      <c r="N565" s="163">
        <v>8193.3373899999988</v>
      </c>
      <c r="O565" s="163">
        <v>9377.8310399999991</v>
      </c>
      <c r="P565" s="163">
        <v>20689.749780000002</v>
      </c>
      <c r="Q565" s="163">
        <v>0</v>
      </c>
      <c r="R565" s="164">
        <v>20689.749780000002</v>
      </c>
    </row>
    <row r="566" spans="1:18" ht="13.2">
      <c r="A566" s="165"/>
      <c r="B566" s="165"/>
      <c r="C566" s="165"/>
      <c r="D566" s="165"/>
      <c r="E566" s="167">
        <v>393</v>
      </c>
      <c r="F566" s="168">
        <v>0</v>
      </c>
      <c r="G566" s="119">
        <v>0</v>
      </c>
      <c r="H566" s="119">
        <v>0</v>
      </c>
      <c r="I566" s="119">
        <v>1.10555</v>
      </c>
      <c r="J566" s="119">
        <v>0</v>
      </c>
      <c r="K566" s="119">
        <v>1.10555</v>
      </c>
      <c r="L566" s="119">
        <v>0</v>
      </c>
      <c r="M566" s="119">
        <v>0</v>
      </c>
      <c r="N566" s="119">
        <v>0</v>
      </c>
      <c r="O566" s="119">
        <v>1.10555</v>
      </c>
      <c r="P566" s="119">
        <v>1697.0712599999999</v>
      </c>
      <c r="Q566" s="119">
        <v>0</v>
      </c>
      <c r="R566" s="169">
        <v>1697.0712599999999</v>
      </c>
    </row>
    <row r="567" spans="1:18" ht="13.2">
      <c r="A567" s="165"/>
      <c r="B567" s="165"/>
      <c r="C567" s="165"/>
      <c r="D567" s="161" t="s">
        <v>267</v>
      </c>
      <c r="E567" s="161">
        <v>253</v>
      </c>
      <c r="F567" s="162">
        <v>2.3000000000000001E-4</v>
      </c>
      <c r="G567" s="163">
        <v>0</v>
      </c>
      <c r="H567" s="163">
        <v>2.3000000000000001E-4</v>
      </c>
      <c r="I567" s="163">
        <v>68.327730000000003</v>
      </c>
      <c r="J567" s="163">
        <v>0</v>
      </c>
      <c r="K567" s="163">
        <v>68.327730000000003</v>
      </c>
      <c r="L567" s="163">
        <v>0</v>
      </c>
      <c r="M567" s="163">
        <v>0</v>
      </c>
      <c r="N567" s="163">
        <v>0</v>
      </c>
      <c r="O567" s="163">
        <v>68.327960000000004</v>
      </c>
      <c r="P567" s="163">
        <v>2236.8956800000001</v>
      </c>
      <c r="Q567" s="163">
        <v>0</v>
      </c>
      <c r="R567" s="164">
        <v>2236.8956800000001</v>
      </c>
    </row>
    <row r="568" spans="1:18" ht="13.2">
      <c r="A568" s="165"/>
      <c r="B568" s="161" t="s">
        <v>17</v>
      </c>
      <c r="C568" s="161" t="s">
        <v>268</v>
      </c>
      <c r="D568" s="161" t="s">
        <v>269</v>
      </c>
      <c r="E568" s="161">
        <v>301</v>
      </c>
      <c r="F568" s="162">
        <v>0.40669</v>
      </c>
      <c r="G568" s="163">
        <v>0</v>
      </c>
      <c r="H568" s="163">
        <v>0.40669</v>
      </c>
      <c r="I568" s="163">
        <v>43.234670000000001</v>
      </c>
      <c r="J568" s="163">
        <v>0</v>
      </c>
      <c r="K568" s="163">
        <v>43.234670000000001</v>
      </c>
      <c r="L568" s="163">
        <v>0</v>
      </c>
      <c r="M568" s="163">
        <v>0</v>
      </c>
      <c r="N568" s="163">
        <v>0</v>
      </c>
      <c r="O568" s="163">
        <v>43.641359999999999</v>
      </c>
      <c r="P568" s="163">
        <v>7917.89264</v>
      </c>
      <c r="Q568" s="163">
        <v>0</v>
      </c>
      <c r="R568" s="164">
        <v>7917.89264</v>
      </c>
    </row>
    <row r="569" spans="1:18" ht="13.2">
      <c r="A569" s="165"/>
      <c r="B569" s="165"/>
      <c r="C569" s="161" t="s">
        <v>207</v>
      </c>
      <c r="D569" s="161" t="s">
        <v>208</v>
      </c>
      <c r="E569" s="161">
        <v>15</v>
      </c>
      <c r="F569" s="162">
        <v>8.795E-2</v>
      </c>
      <c r="G569" s="163">
        <v>0</v>
      </c>
      <c r="H569" s="163">
        <v>8.795E-2</v>
      </c>
      <c r="I569" s="163">
        <v>1432.3205</v>
      </c>
      <c r="J569" s="163">
        <v>19.9938</v>
      </c>
      <c r="K569" s="163">
        <v>1452.3143</v>
      </c>
      <c r="L569" s="163">
        <v>2580.9823199999996</v>
      </c>
      <c r="M569" s="163">
        <v>64.495230000000006</v>
      </c>
      <c r="N569" s="163">
        <v>2645.4775499999996</v>
      </c>
      <c r="O569" s="163">
        <v>4097.8797999999997</v>
      </c>
      <c r="P569" s="163">
        <v>47694.223659999996</v>
      </c>
      <c r="Q569" s="163">
        <v>0</v>
      </c>
      <c r="R569" s="164">
        <v>47694.223659999996</v>
      </c>
    </row>
    <row r="570" spans="1:18" ht="13.2">
      <c r="A570" s="165"/>
      <c r="B570" s="165"/>
      <c r="C570" s="165"/>
      <c r="D570" s="165"/>
      <c r="E570" s="167">
        <v>274</v>
      </c>
      <c r="F570" s="168">
        <v>1.115E-2</v>
      </c>
      <c r="G570" s="119">
        <v>0</v>
      </c>
      <c r="H570" s="119">
        <v>1.115E-2</v>
      </c>
      <c r="I570" s="119">
        <v>23.806060000000002</v>
      </c>
      <c r="J570" s="119">
        <v>0</v>
      </c>
      <c r="K570" s="119">
        <v>23.806060000000002</v>
      </c>
      <c r="L570" s="119">
        <v>0</v>
      </c>
      <c r="M570" s="119">
        <v>0</v>
      </c>
      <c r="N570" s="119">
        <v>0</v>
      </c>
      <c r="O570" s="119">
        <v>23.817209999999999</v>
      </c>
      <c r="P570" s="119">
        <v>5714.5225399999999</v>
      </c>
      <c r="Q570" s="119">
        <v>0</v>
      </c>
      <c r="R570" s="169">
        <v>5714.5225399999999</v>
      </c>
    </row>
    <row r="571" spans="1:18" ht="13.2">
      <c r="A571" s="165"/>
      <c r="B571" s="161" t="s">
        <v>18</v>
      </c>
      <c r="C571" s="161" t="s">
        <v>209</v>
      </c>
      <c r="D571" s="161" t="s">
        <v>209</v>
      </c>
      <c r="E571" s="161">
        <v>216</v>
      </c>
      <c r="F571" s="162">
        <v>1.29E-2</v>
      </c>
      <c r="G571" s="163">
        <v>0</v>
      </c>
      <c r="H571" s="163">
        <v>1.29E-2</v>
      </c>
      <c r="I571" s="163">
        <v>2060.4894800000002</v>
      </c>
      <c r="J571" s="163">
        <v>1.2822799999999999</v>
      </c>
      <c r="K571" s="163">
        <v>2061.7717600000001</v>
      </c>
      <c r="L571" s="163">
        <v>890.67642000000001</v>
      </c>
      <c r="M571" s="163">
        <v>0</v>
      </c>
      <c r="N571" s="163">
        <v>890.67642000000001</v>
      </c>
      <c r="O571" s="163">
        <v>2952.46108</v>
      </c>
      <c r="P571" s="163">
        <v>15928.3156</v>
      </c>
      <c r="Q571" s="163">
        <v>0</v>
      </c>
      <c r="R571" s="164">
        <v>15928.3156</v>
      </c>
    </row>
    <row r="572" spans="1:18" ht="13.2">
      <c r="A572" s="165"/>
      <c r="B572" s="161" t="s">
        <v>19</v>
      </c>
      <c r="C572" s="161" t="s">
        <v>210</v>
      </c>
      <c r="D572" s="161" t="s">
        <v>210</v>
      </c>
      <c r="E572" s="161">
        <v>387</v>
      </c>
      <c r="F572" s="162">
        <v>1.09E-2</v>
      </c>
      <c r="G572" s="163">
        <v>0</v>
      </c>
      <c r="H572" s="163">
        <v>1.09E-2</v>
      </c>
      <c r="I572" s="163">
        <v>273.43164000000002</v>
      </c>
      <c r="J572" s="163">
        <v>51.922640000000001</v>
      </c>
      <c r="K572" s="163">
        <v>325.35428000000002</v>
      </c>
      <c r="L572" s="163">
        <v>2685.9834999999998</v>
      </c>
      <c r="M572" s="163">
        <v>107.87415</v>
      </c>
      <c r="N572" s="163">
        <v>2793.8576499999999</v>
      </c>
      <c r="O572" s="163">
        <v>3119.2228300000002</v>
      </c>
      <c r="P572" s="163">
        <v>6398.52117</v>
      </c>
      <c r="Q572" s="163">
        <v>0</v>
      </c>
      <c r="R572" s="164">
        <v>6398.52117</v>
      </c>
    </row>
    <row r="573" spans="1:18" ht="13.2">
      <c r="A573" s="165"/>
      <c r="B573" s="165"/>
      <c r="C573" s="161" t="s">
        <v>211</v>
      </c>
      <c r="D573" s="161" t="s">
        <v>19</v>
      </c>
      <c r="E573" s="161">
        <v>244</v>
      </c>
      <c r="F573" s="162">
        <v>1.31E-3</v>
      </c>
      <c r="G573" s="163">
        <v>0</v>
      </c>
      <c r="H573" s="163">
        <v>1.31E-3</v>
      </c>
      <c r="I573" s="163">
        <v>0</v>
      </c>
      <c r="J573" s="163">
        <v>0</v>
      </c>
      <c r="K573" s="163">
        <v>0</v>
      </c>
      <c r="L573" s="163">
        <v>0</v>
      </c>
      <c r="M573" s="163">
        <v>0</v>
      </c>
      <c r="N573" s="163">
        <v>0</v>
      </c>
      <c r="O573" s="163">
        <v>1.31E-3</v>
      </c>
      <c r="P573" s="163">
        <v>7681.4767000000002</v>
      </c>
      <c r="Q573" s="163">
        <v>0</v>
      </c>
      <c r="R573" s="164">
        <v>7681.4767000000002</v>
      </c>
    </row>
    <row r="574" spans="1:18" ht="13.2">
      <c r="A574" s="165"/>
      <c r="B574" s="161" t="s">
        <v>20</v>
      </c>
      <c r="C574" s="161" t="s">
        <v>20</v>
      </c>
      <c r="D574" s="161" t="s">
        <v>317</v>
      </c>
      <c r="E574" s="161">
        <v>69</v>
      </c>
      <c r="F574" s="162">
        <v>9.0799999999999995E-3</v>
      </c>
      <c r="G574" s="163">
        <v>0</v>
      </c>
      <c r="H574" s="163">
        <v>9.0799999999999995E-3</v>
      </c>
      <c r="I574" s="163">
        <v>382.39618000000002</v>
      </c>
      <c r="J574" s="163">
        <v>17.854029999999998</v>
      </c>
      <c r="K574" s="163">
        <v>400.25021000000004</v>
      </c>
      <c r="L574" s="163">
        <v>2042.7561899999998</v>
      </c>
      <c r="M574" s="163">
        <v>19.4922</v>
      </c>
      <c r="N574" s="163">
        <v>2062.2483899999997</v>
      </c>
      <c r="O574" s="163">
        <v>2462.5076800000002</v>
      </c>
      <c r="P574" s="163">
        <v>7712.3707300000005</v>
      </c>
      <c r="Q574" s="163">
        <v>0</v>
      </c>
      <c r="R574" s="164">
        <v>7712.3707300000005</v>
      </c>
    </row>
    <row r="575" spans="1:18" ht="13.2">
      <c r="A575" s="165"/>
      <c r="B575" s="161" t="s">
        <v>21</v>
      </c>
      <c r="C575" s="161" t="s">
        <v>220</v>
      </c>
      <c r="D575" s="161" t="s">
        <v>221</v>
      </c>
      <c r="E575" s="161">
        <v>324</v>
      </c>
      <c r="F575" s="162">
        <v>11.129</v>
      </c>
      <c r="G575" s="163">
        <v>0</v>
      </c>
      <c r="H575" s="163">
        <v>11.129</v>
      </c>
      <c r="I575" s="163">
        <v>59.34075</v>
      </c>
      <c r="J575" s="163">
        <v>0</v>
      </c>
      <c r="K575" s="163">
        <v>59.34075</v>
      </c>
      <c r="L575" s="163">
        <v>0</v>
      </c>
      <c r="M575" s="163">
        <v>0</v>
      </c>
      <c r="N575" s="163">
        <v>0</v>
      </c>
      <c r="O575" s="163">
        <v>70.469750000000005</v>
      </c>
      <c r="P575" s="163">
        <v>4171.2894200000001</v>
      </c>
      <c r="Q575" s="163">
        <v>0</v>
      </c>
      <c r="R575" s="164">
        <v>4171.2894200000001</v>
      </c>
    </row>
    <row r="576" spans="1:18" ht="13.2">
      <c r="A576" s="165"/>
      <c r="B576" s="165"/>
      <c r="C576" s="161" t="s">
        <v>222</v>
      </c>
      <c r="D576" s="161" t="s">
        <v>222</v>
      </c>
      <c r="E576" s="161">
        <v>75</v>
      </c>
      <c r="F576" s="162">
        <v>2.0199999999999999E-2</v>
      </c>
      <c r="G576" s="163">
        <v>0</v>
      </c>
      <c r="H576" s="163">
        <v>2.0199999999999999E-2</v>
      </c>
      <c r="I576" s="163">
        <v>310.98919000000001</v>
      </c>
      <c r="J576" s="163">
        <v>1.87083</v>
      </c>
      <c r="K576" s="163">
        <v>312.86002000000002</v>
      </c>
      <c r="L576" s="163">
        <v>202.52404000000001</v>
      </c>
      <c r="M576" s="163">
        <v>0</v>
      </c>
      <c r="N576" s="163">
        <v>202.52404000000001</v>
      </c>
      <c r="O576" s="163">
        <v>515.40426000000002</v>
      </c>
      <c r="P576" s="163">
        <v>14266.84348</v>
      </c>
      <c r="Q576" s="163">
        <v>0</v>
      </c>
      <c r="R576" s="164">
        <v>14266.84348</v>
      </c>
    </row>
    <row r="577" spans="1:18" ht="13.2">
      <c r="A577" s="165"/>
      <c r="B577" s="165"/>
      <c r="C577" s="161" t="s">
        <v>21</v>
      </c>
      <c r="D577" s="161" t="s">
        <v>21</v>
      </c>
      <c r="E577" s="161">
        <v>259</v>
      </c>
      <c r="F577" s="162">
        <v>1.8670000000000003E-2</v>
      </c>
      <c r="G577" s="163">
        <v>0</v>
      </c>
      <c r="H577" s="163">
        <v>1.8670000000000003E-2</v>
      </c>
      <c r="I577" s="163">
        <v>3.6169499999999997</v>
      </c>
      <c r="J577" s="163">
        <v>0</v>
      </c>
      <c r="K577" s="163">
        <v>3.6169499999999997</v>
      </c>
      <c r="L577" s="163">
        <v>0</v>
      </c>
      <c r="M577" s="163">
        <v>0</v>
      </c>
      <c r="N577" s="163">
        <v>0</v>
      </c>
      <c r="O577" s="163">
        <v>3.6356199999999999</v>
      </c>
      <c r="P577" s="163">
        <v>2062.6422900000002</v>
      </c>
      <c r="Q577" s="163">
        <v>0</v>
      </c>
      <c r="R577" s="164">
        <v>2062.6422900000002</v>
      </c>
    </row>
    <row r="578" spans="1:18" ht="13.2">
      <c r="A578" s="165"/>
      <c r="B578" s="165"/>
      <c r="C578" s="165"/>
      <c r="D578" s="165"/>
      <c r="E578" s="167">
        <v>276</v>
      </c>
      <c r="F578" s="168">
        <v>0.16275000000000001</v>
      </c>
      <c r="G578" s="119">
        <v>0</v>
      </c>
      <c r="H578" s="119">
        <v>0.16275000000000001</v>
      </c>
      <c r="I578" s="119">
        <v>33.057379999999995</v>
      </c>
      <c r="J578" s="119">
        <v>4.0000000000000003E-5</v>
      </c>
      <c r="K578" s="119">
        <v>33.05742</v>
      </c>
      <c r="L578" s="119">
        <v>0</v>
      </c>
      <c r="M578" s="119">
        <v>0</v>
      </c>
      <c r="N578" s="119">
        <v>0</v>
      </c>
      <c r="O578" s="119">
        <v>33.220169999999996</v>
      </c>
      <c r="P578" s="119">
        <v>3003.2309500000001</v>
      </c>
      <c r="Q578" s="119">
        <v>0</v>
      </c>
      <c r="R578" s="169">
        <v>3003.2309500000001</v>
      </c>
    </row>
    <row r="579" spans="1:18" ht="13.2">
      <c r="A579" s="165"/>
      <c r="B579" s="165"/>
      <c r="C579" s="165"/>
      <c r="D579" s="165"/>
      <c r="E579" s="167">
        <v>362</v>
      </c>
      <c r="F579" s="168">
        <v>1.1855199999999999</v>
      </c>
      <c r="G579" s="119">
        <v>0</v>
      </c>
      <c r="H579" s="119">
        <v>1.1855199999999999</v>
      </c>
      <c r="I579" s="119">
        <v>1226.81151</v>
      </c>
      <c r="J579" s="119">
        <v>27.004009999999997</v>
      </c>
      <c r="K579" s="119">
        <v>1253.8155200000001</v>
      </c>
      <c r="L579" s="119">
        <v>3072.6873399999999</v>
      </c>
      <c r="M579" s="119">
        <v>130.49381</v>
      </c>
      <c r="N579" s="119">
        <v>3203.1811499999999</v>
      </c>
      <c r="O579" s="119">
        <v>4458.1821900000004</v>
      </c>
      <c r="P579" s="119">
        <v>33121.761299999998</v>
      </c>
      <c r="Q579" s="119">
        <v>0</v>
      </c>
      <c r="R579" s="169">
        <v>33121.761299999998</v>
      </c>
    </row>
    <row r="580" spans="1:18" ht="13.2">
      <c r="A580" s="165"/>
      <c r="B580" s="165"/>
      <c r="C580" s="165"/>
      <c r="D580" s="165"/>
      <c r="E580" s="167">
        <v>399</v>
      </c>
      <c r="F580" s="168">
        <v>10.96224</v>
      </c>
      <c r="G580" s="119">
        <v>0</v>
      </c>
      <c r="H580" s="119">
        <v>10.96224</v>
      </c>
      <c r="I580" s="119">
        <v>694.98847000000001</v>
      </c>
      <c r="J580" s="119">
        <v>1.7200799999999998</v>
      </c>
      <c r="K580" s="119">
        <v>696.70855000000006</v>
      </c>
      <c r="L580" s="119">
        <v>1341.6520500000001</v>
      </c>
      <c r="M580" s="119">
        <v>154.35</v>
      </c>
      <c r="N580" s="119">
        <v>1496.0020500000001</v>
      </c>
      <c r="O580" s="119">
        <v>2203.6728399999997</v>
      </c>
      <c r="P580" s="119">
        <v>27194.57503</v>
      </c>
      <c r="Q580" s="119">
        <v>0</v>
      </c>
      <c r="R580" s="169">
        <v>27194.57503</v>
      </c>
    </row>
    <row r="581" spans="1:18" ht="13.2">
      <c r="A581" s="165"/>
      <c r="B581" s="165"/>
      <c r="C581" s="165"/>
      <c r="D581" s="161" t="s">
        <v>224</v>
      </c>
      <c r="E581" s="161">
        <v>229</v>
      </c>
      <c r="F581" s="162">
        <v>5.1429999999999997E-2</v>
      </c>
      <c r="G581" s="163">
        <v>0</v>
      </c>
      <c r="H581" s="163">
        <v>5.1429999999999997E-2</v>
      </c>
      <c r="I581" s="163">
        <v>204.86242000000001</v>
      </c>
      <c r="J581" s="163">
        <v>4.0407700000000002</v>
      </c>
      <c r="K581" s="163">
        <v>208.90319</v>
      </c>
      <c r="L581" s="163">
        <v>50.16377</v>
      </c>
      <c r="M581" s="163">
        <v>0</v>
      </c>
      <c r="N581" s="163">
        <v>50.16377</v>
      </c>
      <c r="O581" s="163">
        <v>259.11839000000003</v>
      </c>
      <c r="P581" s="163">
        <v>9573.1351999999988</v>
      </c>
      <c r="Q581" s="163">
        <v>0</v>
      </c>
      <c r="R581" s="164">
        <v>9573.1351999999988</v>
      </c>
    </row>
    <row r="582" spans="1:18" ht="13.2">
      <c r="A582" s="165"/>
      <c r="B582" s="165"/>
      <c r="C582" s="161" t="s">
        <v>226</v>
      </c>
      <c r="D582" s="161" t="s">
        <v>226</v>
      </c>
      <c r="E582" s="161">
        <v>28</v>
      </c>
      <c r="F582" s="162">
        <v>0.33371000000000001</v>
      </c>
      <c r="G582" s="163">
        <v>0</v>
      </c>
      <c r="H582" s="163">
        <v>0.33371000000000001</v>
      </c>
      <c r="I582" s="163">
        <v>706.99731999999995</v>
      </c>
      <c r="J582" s="163">
        <v>356.03836999999999</v>
      </c>
      <c r="K582" s="163">
        <v>1063.0356899999999</v>
      </c>
      <c r="L582" s="163">
        <v>3060.41842</v>
      </c>
      <c r="M582" s="163">
        <v>16.327439999999999</v>
      </c>
      <c r="N582" s="163">
        <v>3076.74586</v>
      </c>
      <c r="O582" s="163">
        <v>4140.1152599999996</v>
      </c>
      <c r="P582" s="163">
        <v>30491.101609999998</v>
      </c>
      <c r="Q582" s="163">
        <v>0</v>
      </c>
      <c r="R582" s="164">
        <v>30491.101609999998</v>
      </c>
    </row>
    <row r="583" spans="1:18" ht="13.2">
      <c r="A583" s="165"/>
      <c r="B583" s="165"/>
      <c r="C583" s="165"/>
      <c r="D583" s="165"/>
      <c r="E583" s="167">
        <v>258</v>
      </c>
      <c r="F583" s="168">
        <v>1.3689999999999999E-2</v>
      </c>
      <c r="G583" s="119">
        <v>0</v>
      </c>
      <c r="H583" s="119">
        <v>1.3689999999999999E-2</v>
      </c>
      <c r="I583" s="119">
        <v>7.2085900000000001</v>
      </c>
      <c r="J583" s="119">
        <v>0</v>
      </c>
      <c r="K583" s="119">
        <v>7.2085900000000001</v>
      </c>
      <c r="L583" s="119">
        <v>0</v>
      </c>
      <c r="M583" s="119">
        <v>0</v>
      </c>
      <c r="N583" s="119">
        <v>0</v>
      </c>
      <c r="O583" s="119">
        <v>7.2222799999999996</v>
      </c>
      <c r="P583" s="119">
        <v>2870.2432999999996</v>
      </c>
      <c r="Q583" s="119">
        <v>0</v>
      </c>
      <c r="R583" s="169">
        <v>2870.2432999999996</v>
      </c>
    </row>
    <row r="584" spans="1:18" ht="13.2">
      <c r="A584" s="165"/>
      <c r="B584" s="165"/>
      <c r="C584" s="161" t="s">
        <v>270</v>
      </c>
      <c r="D584" s="161" t="s">
        <v>272</v>
      </c>
      <c r="E584" s="161">
        <v>11</v>
      </c>
      <c r="F584" s="162">
        <v>1.56E-3</v>
      </c>
      <c r="G584" s="163">
        <v>0</v>
      </c>
      <c r="H584" s="163">
        <v>1.56E-3</v>
      </c>
      <c r="I584" s="163">
        <v>364.61328000000003</v>
      </c>
      <c r="J584" s="163">
        <v>100.5684</v>
      </c>
      <c r="K584" s="163">
        <v>465.18167999999997</v>
      </c>
      <c r="L584" s="163">
        <v>1741.2094500000001</v>
      </c>
      <c r="M584" s="163">
        <v>88.618139999999997</v>
      </c>
      <c r="N584" s="163">
        <v>1829.8275900000001</v>
      </c>
      <c r="O584" s="163">
        <v>2295.0108300000002</v>
      </c>
      <c r="P584" s="163">
        <v>14671.347820000001</v>
      </c>
      <c r="Q584" s="163">
        <v>0</v>
      </c>
      <c r="R584" s="164">
        <v>14671.347820000001</v>
      </c>
    </row>
    <row r="585" spans="1:18" ht="13.2">
      <c r="A585" s="165"/>
      <c r="B585" s="161" t="s">
        <v>22</v>
      </c>
      <c r="C585" s="161" t="s">
        <v>22</v>
      </c>
      <c r="D585" s="161" t="s">
        <v>22</v>
      </c>
      <c r="E585" s="161">
        <v>390</v>
      </c>
      <c r="F585" s="162">
        <v>1.3300000000000001E-2</v>
      </c>
      <c r="G585" s="163">
        <v>0</v>
      </c>
      <c r="H585" s="163">
        <v>1.3300000000000001E-2</v>
      </c>
      <c r="I585" s="163">
        <v>162.56217000000001</v>
      </c>
      <c r="J585" s="163">
        <v>9.4428799999999988</v>
      </c>
      <c r="K585" s="163">
        <v>172.00504999999998</v>
      </c>
      <c r="L585" s="163">
        <v>740.84131000000002</v>
      </c>
      <c r="M585" s="163">
        <v>241.25006999999999</v>
      </c>
      <c r="N585" s="163">
        <v>982.09137999999996</v>
      </c>
      <c r="O585" s="163">
        <v>1154.1097299999999</v>
      </c>
      <c r="P585" s="163">
        <v>6960.7945799999998</v>
      </c>
      <c r="Q585" s="163">
        <v>0</v>
      </c>
      <c r="R585" s="164">
        <v>6960.7945799999998</v>
      </c>
    </row>
    <row r="586" spans="1:18" ht="13.2">
      <c r="A586" s="165"/>
      <c r="B586" s="165"/>
      <c r="C586" s="161" t="s">
        <v>227</v>
      </c>
      <c r="D586" s="161" t="s">
        <v>228</v>
      </c>
      <c r="E586" s="161">
        <v>32</v>
      </c>
      <c r="F586" s="162">
        <v>0.36019000000000001</v>
      </c>
      <c r="G586" s="163">
        <v>0</v>
      </c>
      <c r="H586" s="163">
        <v>0.36019000000000001</v>
      </c>
      <c r="I586" s="163">
        <v>845.89493000000004</v>
      </c>
      <c r="J586" s="163">
        <v>2.4877500000000001</v>
      </c>
      <c r="K586" s="163">
        <v>848.38268000000005</v>
      </c>
      <c r="L586" s="163">
        <v>3023.0281800000002</v>
      </c>
      <c r="M586" s="163">
        <v>83.962399999999988</v>
      </c>
      <c r="N586" s="163">
        <v>3106.9905800000001</v>
      </c>
      <c r="O586" s="163">
        <v>3955.7334500000002</v>
      </c>
      <c r="P586" s="163">
        <v>24044.128230000002</v>
      </c>
      <c r="Q586" s="163">
        <v>0</v>
      </c>
      <c r="R586" s="164">
        <v>24044.128230000002</v>
      </c>
    </row>
    <row r="587" spans="1:18" ht="13.2">
      <c r="A587" s="165"/>
      <c r="B587" s="161" t="s">
        <v>229</v>
      </c>
      <c r="C587" s="161" t="s">
        <v>230</v>
      </c>
      <c r="D587" s="161" t="s">
        <v>230</v>
      </c>
      <c r="E587" s="161">
        <v>70</v>
      </c>
      <c r="F587" s="162">
        <v>1.1100000000000001E-3</v>
      </c>
      <c r="G587" s="163">
        <v>0</v>
      </c>
      <c r="H587" s="163">
        <v>1.1100000000000001E-3</v>
      </c>
      <c r="I587" s="163">
        <v>667.68140000000005</v>
      </c>
      <c r="J587" s="163">
        <v>0.50814000000000004</v>
      </c>
      <c r="K587" s="163">
        <v>668.18954000000008</v>
      </c>
      <c r="L587" s="163">
        <v>590.78575999999998</v>
      </c>
      <c r="M587" s="163">
        <v>0</v>
      </c>
      <c r="N587" s="163">
        <v>590.78575999999998</v>
      </c>
      <c r="O587" s="163">
        <v>1258.97641</v>
      </c>
      <c r="P587" s="163">
        <v>22294.996170000002</v>
      </c>
      <c r="Q587" s="163">
        <v>0</v>
      </c>
      <c r="R587" s="164">
        <v>22294.996170000002</v>
      </c>
    </row>
    <row r="588" spans="1:18" ht="13.2">
      <c r="A588" s="165"/>
      <c r="B588" s="165"/>
      <c r="C588" s="161" t="s">
        <v>229</v>
      </c>
      <c r="D588" s="161" t="s">
        <v>233</v>
      </c>
      <c r="E588" s="161">
        <v>34</v>
      </c>
      <c r="F588" s="162">
        <v>0.18618000000000001</v>
      </c>
      <c r="G588" s="163">
        <v>0</v>
      </c>
      <c r="H588" s="163">
        <v>0.18618000000000001</v>
      </c>
      <c r="I588" s="163">
        <v>814.24811999999997</v>
      </c>
      <c r="J588" s="163">
        <v>3.47343</v>
      </c>
      <c r="K588" s="163">
        <v>817.72155000000009</v>
      </c>
      <c r="L588" s="163">
        <v>1556.8631200000002</v>
      </c>
      <c r="M588" s="163">
        <v>2.1028000000000002</v>
      </c>
      <c r="N588" s="163">
        <v>1558.9659199999999</v>
      </c>
      <c r="O588" s="163">
        <v>2376.87365</v>
      </c>
      <c r="P588" s="163">
        <v>40673.997259999996</v>
      </c>
      <c r="Q588" s="163">
        <v>0</v>
      </c>
      <c r="R588" s="164">
        <v>40673.997259999996</v>
      </c>
    </row>
    <row r="589" spans="1:18" ht="13.2">
      <c r="A589" s="165"/>
      <c r="B589" s="165"/>
      <c r="C589" s="165"/>
      <c r="D589" s="165"/>
      <c r="E589" s="167">
        <v>311</v>
      </c>
      <c r="F589" s="168">
        <v>9.11E-3</v>
      </c>
      <c r="G589" s="119">
        <v>0</v>
      </c>
      <c r="H589" s="119">
        <v>9.11E-3</v>
      </c>
      <c r="I589" s="119">
        <v>44.623370000000001</v>
      </c>
      <c r="J589" s="119">
        <v>0</v>
      </c>
      <c r="K589" s="119">
        <v>44.623370000000001</v>
      </c>
      <c r="L589" s="119">
        <v>0</v>
      </c>
      <c r="M589" s="119">
        <v>0</v>
      </c>
      <c r="N589" s="119">
        <v>0</v>
      </c>
      <c r="O589" s="119">
        <v>44.632480000000001</v>
      </c>
      <c r="P589" s="119">
        <v>4083.8771000000002</v>
      </c>
      <c r="Q589" s="119">
        <v>0</v>
      </c>
      <c r="R589" s="169">
        <v>4083.8771000000002</v>
      </c>
    </row>
    <row r="590" spans="1:18" ht="13.2">
      <c r="A590" s="165"/>
      <c r="B590" s="161" t="s">
        <v>24</v>
      </c>
      <c r="C590" s="161" t="s">
        <v>24</v>
      </c>
      <c r="D590" s="161" t="s">
        <v>24</v>
      </c>
      <c r="E590" s="161">
        <v>12</v>
      </c>
      <c r="F590" s="162">
        <v>6.6913599999999995</v>
      </c>
      <c r="G590" s="163">
        <v>0</v>
      </c>
      <c r="H590" s="163">
        <v>6.6913599999999995</v>
      </c>
      <c r="I590" s="163">
        <v>1181.00674</v>
      </c>
      <c r="J590" s="163">
        <v>94.36739</v>
      </c>
      <c r="K590" s="163">
        <v>1275.3741299999999</v>
      </c>
      <c r="L590" s="163">
        <v>5190.5363399999997</v>
      </c>
      <c r="M590" s="163">
        <v>328.13808</v>
      </c>
      <c r="N590" s="163">
        <v>5518.6744200000003</v>
      </c>
      <c r="O590" s="163">
        <v>6800.7399100000002</v>
      </c>
      <c r="P590" s="163">
        <v>32962.604220000001</v>
      </c>
      <c r="Q590" s="163">
        <v>1.3477300000000001</v>
      </c>
      <c r="R590" s="164">
        <v>32963.951950000002</v>
      </c>
    </row>
    <row r="591" spans="1:18" ht="13.2">
      <c r="A591" s="165"/>
      <c r="B591" s="161" t="s">
        <v>25</v>
      </c>
      <c r="C591" s="161" t="s">
        <v>25</v>
      </c>
      <c r="D591" s="161" t="s">
        <v>25</v>
      </c>
      <c r="E591" s="161">
        <v>10</v>
      </c>
      <c r="F591" s="162">
        <v>4.4999999999999999E-4</v>
      </c>
      <c r="G591" s="163">
        <v>0</v>
      </c>
      <c r="H591" s="163">
        <v>4.4999999999999999E-4</v>
      </c>
      <c r="I591" s="163">
        <v>796.18793000000005</v>
      </c>
      <c r="J591" s="163">
        <v>6.3328299999999995</v>
      </c>
      <c r="K591" s="163">
        <v>802.52076</v>
      </c>
      <c r="L591" s="163">
        <v>940.39283</v>
      </c>
      <c r="M591" s="163">
        <v>3.4858500000000001</v>
      </c>
      <c r="N591" s="163">
        <v>943.87868000000003</v>
      </c>
      <c r="O591" s="163">
        <v>1746.3998899999999</v>
      </c>
      <c r="P591" s="163">
        <v>28505.412600000003</v>
      </c>
      <c r="Q591" s="163">
        <v>0</v>
      </c>
      <c r="R591" s="164">
        <v>28505.412600000003</v>
      </c>
    </row>
    <row r="592" spans="1:18" ht="13.2">
      <c r="A592" s="165"/>
      <c r="B592" s="165"/>
      <c r="C592" s="165"/>
      <c r="D592" s="165"/>
      <c r="E592" s="167">
        <v>325</v>
      </c>
      <c r="F592" s="168">
        <v>3.49E-3</v>
      </c>
      <c r="G592" s="119">
        <v>0</v>
      </c>
      <c r="H592" s="119">
        <v>3.49E-3</v>
      </c>
      <c r="I592" s="119">
        <v>32.41986</v>
      </c>
      <c r="J592" s="119">
        <v>1.1939999999999999E-2</v>
      </c>
      <c r="K592" s="119">
        <v>32.431800000000003</v>
      </c>
      <c r="L592" s="119">
        <v>0</v>
      </c>
      <c r="M592" s="119">
        <v>0</v>
      </c>
      <c r="N592" s="119">
        <v>0</v>
      </c>
      <c r="O592" s="119">
        <v>32.435290000000002</v>
      </c>
      <c r="P592" s="119">
        <v>3160.09157</v>
      </c>
      <c r="Q592" s="119">
        <v>0</v>
      </c>
      <c r="R592" s="169">
        <v>3160.09157</v>
      </c>
    </row>
    <row r="593" spans="1:28" ht="13.2">
      <c r="A593" s="165"/>
      <c r="B593" s="161" t="s">
        <v>26</v>
      </c>
      <c r="C593" s="161" t="s">
        <v>239</v>
      </c>
      <c r="D593" s="161" t="s">
        <v>241</v>
      </c>
      <c r="E593" s="161">
        <v>29</v>
      </c>
      <c r="F593" s="162">
        <v>0.13683000000000001</v>
      </c>
      <c r="G593" s="163">
        <v>0</v>
      </c>
      <c r="H593" s="163">
        <v>0.13683000000000001</v>
      </c>
      <c r="I593" s="163">
        <v>1961.3108200000001</v>
      </c>
      <c r="J593" s="163">
        <v>14.73432</v>
      </c>
      <c r="K593" s="163">
        <v>1976.0451399999999</v>
      </c>
      <c r="L593" s="163">
        <v>2019.1733300000001</v>
      </c>
      <c r="M593" s="163">
        <v>26.21208</v>
      </c>
      <c r="N593" s="163">
        <v>2045.3854099999999</v>
      </c>
      <c r="O593" s="163">
        <v>4021.56738</v>
      </c>
      <c r="P593" s="163">
        <v>42247.047579999999</v>
      </c>
      <c r="Q593" s="163">
        <v>0</v>
      </c>
      <c r="R593" s="164">
        <v>42247.047579999999</v>
      </c>
    </row>
    <row r="594" spans="1:28" ht="13.2">
      <c r="A594" s="165"/>
      <c r="B594" s="165"/>
      <c r="C594" s="165"/>
      <c r="D594" s="165"/>
      <c r="E594" s="167">
        <v>290</v>
      </c>
      <c r="F594" s="168">
        <v>4.7939999999999997E-2</v>
      </c>
      <c r="G594" s="119">
        <v>0</v>
      </c>
      <c r="H594" s="119">
        <v>4.7939999999999997E-2</v>
      </c>
      <c r="I594" s="119">
        <v>43.588480000000004</v>
      </c>
      <c r="J594" s="119">
        <v>0</v>
      </c>
      <c r="K594" s="119">
        <v>43.588480000000004</v>
      </c>
      <c r="L594" s="119">
        <v>0</v>
      </c>
      <c r="M594" s="119">
        <v>0</v>
      </c>
      <c r="N594" s="119">
        <v>0</v>
      </c>
      <c r="O594" s="119">
        <v>43.636420000000001</v>
      </c>
      <c r="P594" s="119">
        <v>5348.2334500000006</v>
      </c>
      <c r="Q594" s="119">
        <v>0</v>
      </c>
      <c r="R594" s="169">
        <v>5348.2334500000006</v>
      </c>
    </row>
    <row r="595" spans="1:28" ht="13.2">
      <c r="A595" s="170" t="s">
        <v>318</v>
      </c>
      <c r="B595" s="171"/>
      <c r="C595" s="171"/>
      <c r="D595" s="171"/>
      <c r="E595" s="171"/>
      <c r="F595" s="172">
        <v>264.72258999999997</v>
      </c>
      <c r="G595" s="173">
        <v>62.746479999999998</v>
      </c>
      <c r="H595" s="173">
        <v>327.46906999999999</v>
      </c>
      <c r="I595" s="173">
        <v>1630350.9121400015</v>
      </c>
      <c r="J595" s="173">
        <v>58057.964839999986</v>
      </c>
      <c r="K595" s="173">
        <v>1688408.8769799999</v>
      </c>
      <c r="L595" s="173">
        <v>4204071.2378600026</v>
      </c>
      <c r="M595" s="173">
        <v>97502.119349999994</v>
      </c>
      <c r="N595" s="173">
        <v>4301573.3572100019</v>
      </c>
      <c r="O595" s="173">
        <v>5990309.7032600036</v>
      </c>
      <c r="P595" s="173">
        <v>9907064.235410003</v>
      </c>
      <c r="Q595" s="173">
        <v>303255.37899000006</v>
      </c>
      <c r="R595" s="174">
        <v>10210319.614400001</v>
      </c>
    </row>
    <row r="596" spans="1:28" ht="13.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row>
    <row r="597" spans="1:28" ht="13.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row>
    <row r="598" spans="1:28" ht="13.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row>
    <row r="599" spans="1:28" ht="13.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row>
    <row r="600" spans="1:28" ht="13.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row>
    <row r="601" spans="1:28" ht="13.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row>
    <row r="602" spans="1:28" ht="13.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row>
    <row r="603" spans="1:28" ht="13.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row>
    <row r="604" spans="1:28" ht="13.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row>
    <row r="605" spans="1:28" ht="13.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row>
    <row r="606" spans="1:28" ht="13.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row>
    <row r="607" spans="1:28" ht="13.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row>
    <row r="608" spans="1:28" ht="13.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row>
    <row r="609" spans="1:28" ht="13.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row>
    <row r="610" spans="1:28" ht="13.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row>
    <row r="611" spans="1:28" ht="13.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row>
    <row r="612" spans="1:28" ht="13.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row>
    <row r="613" spans="1:28" ht="13.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row>
    <row r="614" spans="1:28" ht="13.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row>
    <row r="615" spans="1:28" ht="13.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row>
    <row r="616" spans="1:28" ht="13.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row>
    <row r="617" spans="1:28" ht="13.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row>
    <row r="618" spans="1:28" ht="13.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row>
    <row r="619" spans="1:28" ht="13.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row>
    <row r="620" spans="1:28" ht="13.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row>
    <row r="621" spans="1:28" ht="13.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row>
    <row r="622" spans="1:28" ht="13.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row>
    <row r="623" spans="1:28" ht="13.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row>
    <row r="624" spans="1:28" ht="13.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row>
    <row r="625" spans="1:28" ht="13.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row>
    <row r="626" spans="1:28" ht="13.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row>
    <row r="627" spans="1:28" ht="13.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row>
    <row r="628" spans="1:28" ht="13.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row>
    <row r="629" spans="1:28" ht="13.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row>
    <row r="630" spans="1:28" ht="13.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row>
    <row r="631" spans="1:28" ht="13.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row>
    <row r="632" spans="1:28" ht="13.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row>
    <row r="633" spans="1:28" ht="13.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row>
    <row r="634" spans="1:28" ht="13.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row>
    <row r="635" spans="1:28" ht="13.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row>
    <row r="636" spans="1:28" ht="13.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row>
    <row r="637" spans="1:28" ht="13.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row>
    <row r="638" spans="1:28" ht="13.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row>
    <row r="639" spans="1:28" ht="13.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row>
    <row r="640" spans="1:28" ht="13.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row>
    <row r="641" spans="1:28" ht="13.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row>
    <row r="642" spans="1:28" ht="13.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row>
    <row r="643" spans="1:28" ht="13.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row>
    <row r="644" spans="1:28" ht="13.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row>
    <row r="645" spans="1:28" ht="13.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row>
    <row r="646" spans="1:28" ht="13.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row>
    <row r="647" spans="1:28" ht="13.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row>
    <row r="648" spans="1:28" ht="13.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row>
    <row r="649" spans="1:28" ht="13.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row>
    <row r="650" spans="1:28" ht="13.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row>
    <row r="651" spans="1:28" ht="13.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row>
    <row r="652" spans="1:28" ht="13.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row>
    <row r="653" spans="1:28" ht="13.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row>
    <row r="654" spans="1:28" ht="13.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row>
    <row r="655" spans="1:28" ht="13.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row>
    <row r="656" spans="1:28" ht="13.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row>
    <row r="657" spans="1:28" ht="13.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row>
    <row r="658" spans="1:28" ht="13.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row>
    <row r="659" spans="1:28" ht="13.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row>
    <row r="660" spans="1:28" ht="13.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row>
    <row r="661" spans="1:28" ht="13.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row>
    <row r="662" spans="1:28" ht="13.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row>
    <row r="663" spans="1:28" ht="13.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row>
    <row r="664" spans="1:28" ht="13.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row>
    <row r="665" spans="1:28" ht="13.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row>
    <row r="666" spans="1:28" ht="13.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row>
    <row r="667" spans="1:28" ht="13.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row>
    <row r="668" spans="1:28" ht="13.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row>
    <row r="669" spans="1:28" ht="13.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row>
    <row r="670" spans="1:28" ht="13.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row>
    <row r="671" spans="1:28" ht="13.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row>
    <row r="672" spans="1:28" ht="13.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row>
    <row r="673" spans="1:28" ht="13.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row>
    <row r="674" spans="1:28" ht="13.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row>
    <row r="675" spans="1:28" ht="13.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row>
    <row r="676" spans="1:28" ht="13.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row>
    <row r="677" spans="1:28" ht="13.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row>
    <row r="678" spans="1:28" ht="13.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row>
    <row r="679" spans="1:28" ht="13.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row>
    <row r="680" spans="1:28" ht="13.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row>
    <row r="681" spans="1:28" ht="13.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row>
    <row r="682" spans="1:28" ht="13.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row>
    <row r="683" spans="1:28" ht="13.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row>
    <row r="684" spans="1:28" ht="13.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row>
    <row r="685" spans="1:28" ht="13.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row>
    <row r="686" spans="1:28" ht="13.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row>
    <row r="687" spans="1:28" ht="13.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row>
    <row r="688" spans="1:28" ht="13.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row>
    <row r="689" spans="1:28" ht="13.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row>
    <row r="690" spans="1:28" ht="13.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row>
    <row r="691" spans="1:28" ht="13.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row>
    <row r="692" spans="1:28" ht="13.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row>
    <row r="693" spans="1:28" ht="13.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row>
    <row r="694" spans="1:28" ht="13.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row>
    <row r="695" spans="1:28" ht="13.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row>
    <row r="696" spans="1:28" ht="13.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row>
    <row r="697" spans="1:28" ht="13.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row>
    <row r="698" spans="1:28" ht="13.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row>
    <row r="699" spans="1:28" ht="13.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row>
    <row r="700" spans="1:28" ht="13.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row>
    <row r="701" spans="1:28" ht="13.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row>
    <row r="702" spans="1:28" ht="13.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row>
    <row r="703" spans="1:28" ht="13.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row>
    <row r="704" spans="1:28" ht="13.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row>
    <row r="705" spans="1:28" ht="13.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row>
    <row r="706" spans="1:28" ht="13.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row>
    <row r="707" spans="1:28" ht="13.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row>
    <row r="708" spans="1:28" ht="13.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row>
    <row r="709" spans="1:28" ht="13.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row>
    <row r="710" spans="1:28" ht="13.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row>
    <row r="711" spans="1:28" ht="13.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row>
    <row r="712" spans="1:28" ht="13.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row>
    <row r="713" spans="1:28" ht="13.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row>
    <row r="714" spans="1:28" ht="13.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row>
    <row r="715" spans="1:28" ht="13.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spans="1:28" ht="13.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spans="1:28" ht="13.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spans="1:28" ht="13.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spans="1:28" ht="13.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spans="1:28" ht="13.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spans="1:28" ht="13.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spans="1:28" ht="13.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spans="1:28" ht="13.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spans="1:28" ht="13.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spans="1:28" ht="13.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spans="1:28" ht="13.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spans="1:28" ht="13.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spans="1:28" ht="13.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spans="1:28" ht="13.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spans="1:28" ht="13.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spans="1:28" ht="13.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spans="1:28" ht="13.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spans="1:28" ht="13.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spans="1:28" ht="13.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spans="1:28" ht="13.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spans="1:28" ht="13.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spans="1:28" ht="13.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spans="1:28" ht="13.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spans="1:28" ht="13.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spans="1:28" ht="13.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spans="1:28" ht="13.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spans="1:28" ht="13.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spans="1:28" ht="13.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spans="1:28" ht="13.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spans="1:28" ht="13.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spans="1:28" ht="13.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spans="1:28" ht="13.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spans="1:28" ht="13.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spans="1:28" ht="13.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spans="1:28" ht="13.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spans="1:28" ht="13.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spans="1:28" ht="13.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spans="1:28" ht="13.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spans="1:28" ht="13.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spans="1:28" ht="13.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spans="1:28" ht="13.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spans="1:28" ht="13.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spans="1:28" ht="13.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spans="1:28" ht="13.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spans="1:28" ht="13.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spans="1:28" ht="13.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spans="1:28" ht="13.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spans="1:28" ht="13.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spans="1:28" ht="13.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spans="1:28" ht="13.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spans="1:28" ht="13.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spans="1:28" ht="13.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spans="1:28" ht="13.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spans="1:28" ht="13.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spans="1:28" ht="13.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spans="1:28" ht="13.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spans="1:28" ht="13.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spans="1:28" ht="13.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spans="1:28" ht="13.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spans="1:28" ht="13.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spans="1:28" ht="13.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spans="1:28" ht="13.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spans="1:28" ht="13.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spans="1:28" ht="13.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spans="1:28" ht="13.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spans="1:28" ht="13.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spans="1:28" ht="13.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spans="1:28" ht="13.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spans="1:28" ht="13.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spans="1:28" ht="13.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spans="1:28" ht="13.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spans="1:28" ht="13.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spans="1:28" ht="13.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3.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3.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3.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3.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3.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3.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3.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3.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3.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3.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3.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3.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3.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3.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3.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3.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3.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5635A3B8-8F64-4F23-BD66-7DE3945CB380}"/>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2E1C3-5BDB-49AA-83D2-69817D63A718}">
  <dimension ref="A1:AB24"/>
  <sheetViews>
    <sheetView showGridLines="0" zoomScaleNormal="100" workbookViewId="0"/>
  </sheetViews>
  <sheetFormatPr baseColWidth="10" defaultColWidth="11.44140625" defaultRowHeight="13.2"/>
  <cols>
    <col min="1" max="1" width="18.44140625" style="7" customWidth="1"/>
    <col min="2" max="4" width="4.44140625" style="7" customWidth="1"/>
    <col min="5" max="5" width="4.88671875" style="7" customWidth="1"/>
    <col min="6" max="6" width="5.109375" style="7" customWidth="1"/>
    <col min="7" max="7" width="5" style="7" customWidth="1"/>
    <col min="8" max="8" width="4.88671875" style="7" customWidth="1"/>
    <col min="9" max="9" width="5.109375" style="7" customWidth="1"/>
    <col min="10" max="11" width="4.44140625" style="7" customWidth="1"/>
    <col min="12" max="13" width="5.44140625" style="7" customWidth="1"/>
    <col min="14" max="14" width="4.88671875" style="7" customWidth="1"/>
    <col min="15" max="15" width="5" style="7" customWidth="1"/>
    <col min="16" max="16" width="5.88671875" style="7" customWidth="1"/>
    <col min="17" max="18" width="4.88671875" style="7" customWidth="1"/>
    <col min="19" max="20" width="4.44140625" style="7" customWidth="1"/>
    <col min="21" max="21" width="5" style="7" customWidth="1"/>
    <col min="22" max="22" width="5.109375" style="7" bestFit="1" customWidth="1"/>
    <col min="23" max="23" width="5.109375" style="7" customWidth="1"/>
    <col min="24" max="26" width="4.44140625" style="7" customWidth="1"/>
    <col min="27" max="27" width="8.44140625" style="7" bestFit="1" customWidth="1"/>
    <col min="28" max="16384" width="11.44140625" style="7"/>
  </cols>
  <sheetData>
    <row r="1" spans="1:28" s="69" customFormat="1" ht="20.25" customHeight="1">
      <c r="A1" s="1215" t="s">
        <v>1044</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64</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15" customHeight="1">
      <c r="A3" s="72">
        <v>45777</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65</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4" customHeight="1" thickBot="1"/>
    <row r="6" spans="1:28" s="76" customFormat="1" ht="82.5" customHeight="1">
      <c r="A6" s="9" t="s">
        <v>1</v>
      </c>
      <c r="B6" s="10" t="s">
        <v>2</v>
      </c>
      <c r="C6" s="10" t="s">
        <v>3</v>
      </c>
      <c r="D6" s="10" t="s">
        <v>66</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67</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68</v>
      </c>
      <c r="B9" s="86" t="s">
        <v>69</v>
      </c>
      <c r="C9" s="86">
        <v>2.967398508768897</v>
      </c>
      <c r="D9" s="86">
        <v>0.24139086121975334</v>
      </c>
      <c r="E9" s="86">
        <v>4.5723408133519099</v>
      </c>
      <c r="F9" s="86">
        <v>0.71947185537911995</v>
      </c>
      <c r="G9" s="86">
        <v>2.5603241278420139</v>
      </c>
      <c r="H9" s="86">
        <v>2.3131280335464579</v>
      </c>
      <c r="I9" s="86">
        <v>1.2183492496594357</v>
      </c>
      <c r="J9" s="86" t="s">
        <v>69</v>
      </c>
      <c r="K9" s="86">
        <v>2.0015572246289826</v>
      </c>
      <c r="L9" s="86">
        <v>4.2617143648693849</v>
      </c>
      <c r="M9" s="86">
        <v>2.7104553288030209</v>
      </c>
      <c r="N9" s="86">
        <v>6.3094656095895969</v>
      </c>
      <c r="O9" s="86">
        <v>5.6934770921678073</v>
      </c>
      <c r="P9" s="86">
        <v>45.005191101431379</v>
      </c>
      <c r="Q9" s="86">
        <v>2.6429265977163401</v>
      </c>
      <c r="R9" s="86">
        <v>0.68644505459934291</v>
      </c>
      <c r="S9" s="86">
        <v>0.60679012873763383</v>
      </c>
      <c r="T9" s="86">
        <v>0.33237151862832537</v>
      </c>
      <c r="U9" s="86">
        <v>6.0948879393348232</v>
      </c>
      <c r="V9" s="86">
        <v>1.3361849872468226</v>
      </c>
      <c r="W9" s="86">
        <v>2.8897037136817452</v>
      </c>
      <c r="X9" s="86">
        <v>1.4206111031835487</v>
      </c>
      <c r="Y9" s="86">
        <v>1.3646533624049821</v>
      </c>
      <c r="Z9" s="86">
        <v>2.0511614232086739</v>
      </c>
      <c r="AA9" s="87">
        <v>2320406.4029999999</v>
      </c>
      <c r="AB9" s="88"/>
    </row>
    <row r="10" spans="1:28" s="21" customFormat="1" ht="18" customHeight="1">
      <c r="A10" s="21" t="s">
        <v>29</v>
      </c>
      <c r="B10" s="86">
        <v>2.107237903380641</v>
      </c>
      <c r="C10" s="86">
        <v>2.3666644672010282</v>
      </c>
      <c r="D10" s="86">
        <v>1.7148187346476358</v>
      </c>
      <c r="E10" s="86">
        <v>9.2058841813684005</v>
      </c>
      <c r="F10" s="86">
        <v>0.94552270663941174</v>
      </c>
      <c r="G10" s="86">
        <v>8.8002424527554126</v>
      </c>
      <c r="H10" s="86">
        <v>0.74596148058262812</v>
      </c>
      <c r="I10" s="86">
        <v>3.5969713013197429</v>
      </c>
      <c r="J10" s="86">
        <v>2.8091465177641508</v>
      </c>
      <c r="K10" s="86">
        <v>4.0649053769277934</v>
      </c>
      <c r="L10" s="86">
        <v>0.70306698474028895</v>
      </c>
      <c r="M10" s="86">
        <v>11.483104098716323</v>
      </c>
      <c r="N10" s="86">
        <v>9.6017564667978803</v>
      </c>
      <c r="O10" s="86">
        <v>2.1071895072824689</v>
      </c>
      <c r="P10" s="86">
        <v>13.174697749267242</v>
      </c>
      <c r="Q10" s="86">
        <v>0.81065422319299507</v>
      </c>
      <c r="R10" s="86">
        <v>1.3572277628724529</v>
      </c>
      <c r="S10" s="86">
        <v>1.2970198807467421</v>
      </c>
      <c r="T10" s="86">
        <v>3.3076675207142783</v>
      </c>
      <c r="U10" s="86">
        <v>8.2363774787880768</v>
      </c>
      <c r="V10" s="86">
        <v>2.9932802797449751</v>
      </c>
      <c r="W10" s="86">
        <v>3.1864235983626088</v>
      </c>
      <c r="X10" s="86">
        <v>1.6613215521171805</v>
      </c>
      <c r="Y10" s="86">
        <v>0.40701966130306833</v>
      </c>
      <c r="Z10" s="86">
        <v>3.3158381127665719</v>
      </c>
      <c r="AA10" s="87">
        <v>2359694.3620000002</v>
      </c>
      <c r="AB10" s="88"/>
    </row>
    <row r="11" spans="1:28" s="21" customFormat="1" ht="18" customHeight="1">
      <c r="A11" s="21" t="s">
        <v>30</v>
      </c>
      <c r="B11" s="86">
        <v>0.22910014547849322</v>
      </c>
      <c r="C11" s="86">
        <v>2.0320757832351721</v>
      </c>
      <c r="D11" s="86">
        <v>0.36071542810768659</v>
      </c>
      <c r="E11" s="86">
        <v>2.856962686369902</v>
      </c>
      <c r="F11" s="86">
        <v>0.9149432522207871</v>
      </c>
      <c r="G11" s="86">
        <v>4.3759404878010821</v>
      </c>
      <c r="H11" s="86">
        <v>0.68729397765118849</v>
      </c>
      <c r="I11" s="86">
        <v>1.0763431046302714</v>
      </c>
      <c r="J11" s="86">
        <v>0.13103368810019578</v>
      </c>
      <c r="K11" s="86">
        <v>1.9339869860617969</v>
      </c>
      <c r="L11" s="86">
        <v>4.1401390876705344</v>
      </c>
      <c r="M11" s="86">
        <v>3.4777975213357561</v>
      </c>
      <c r="N11" s="86">
        <v>6.0231572233768089</v>
      </c>
      <c r="O11" s="86">
        <v>5.4888770885971176</v>
      </c>
      <c r="P11" s="86">
        <v>42.316841333457234</v>
      </c>
      <c r="Q11" s="86">
        <v>4.512306548212087</v>
      </c>
      <c r="R11" s="86">
        <v>1.5834032629074613</v>
      </c>
      <c r="S11" s="86">
        <v>0.5652102649361479</v>
      </c>
      <c r="T11" s="86">
        <v>0.41711528020942878</v>
      </c>
      <c r="U11" s="86">
        <v>7.3675405599628752</v>
      </c>
      <c r="V11" s="86">
        <v>0.97859077212561851</v>
      </c>
      <c r="W11" s="86">
        <v>5.1926813442306656</v>
      </c>
      <c r="X11" s="86">
        <v>0.50685218542301336</v>
      </c>
      <c r="Y11" s="86">
        <v>1.4332311331526943</v>
      </c>
      <c r="Z11" s="86">
        <v>1.3978608547459845</v>
      </c>
      <c r="AA11" s="87">
        <v>1316037.139</v>
      </c>
      <c r="AB11" s="88"/>
    </row>
    <row r="12" spans="1:28" s="21" customFormat="1" ht="18" customHeight="1">
      <c r="A12" s="21" t="s">
        <v>31</v>
      </c>
      <c r="B12" s="86" t="s">
        <v>69</v>
      </c>
      <c r="C12" s="86" t="s">
        <v>69</v>
      </c>
      <c r="D12" s="86" t="s">
        <v>69</v>
      </c>
      <c r="E12" s="86" t="s">
        <v>69</v>
      </c>
      <c r="F12" s="86" t="s">
        <v>69</v>
      </c>
      <c r="G12" s="86" t="s">
        <v>69</v>
      </c>
      <c r="H12" s="86">
        <v>2.1691968096803271</v>
      </c>
      <c r="I12" s="86" t="s">
        <v>69</v>
      </c>
      <c r="J12" s="86" t="s">
        <v>69</v>
      </c>
      <c r="K12" s="86" t="s">
        <v>69</v>
      </c>
      <c r="L12" s="86">
        <v>9.1559509862776789</v>
      </c>
      <c r="M12" s="86">
        <v>6.7923209708465047</v>
      </c>
      <c r="N12" s="86">
        <v>3.3062404687599147</v>
      </c>
      <c r="O12" s="86">
        <v>4.7204792255080319</v>
      </c>
      <c r="P12" s="86">
        <v>66.650502836851814</v>
      </c>
      <c r="Q12" s="86" t="s">
        <v>69</v>
      </c>
      <c r="R12" s="86" t="s">
        <v>69</v>
      </c>
      <c r="S12" s="86" t="s">
        <v>69</v>
      </c>
      <c r="T12" s="86" t="s">
        <v>69</v>
      </c>
      <c r="U12" s="86">
        <v>7.2053087020757269</v>
      </c>
      <c r="V12" s="86" t="s">
        <v>69</v>
      </c>
      <c r="W12" s="86" t="s">
        <v>69</v>
      </c>
      <c r="X12" s="86" t="s">
        <v>69</v>
      </c>
      <c r="Y12" s="86" t="s">
        <v>69</v>
      </c>
      <c r="Z12" s="86" t="s">
        <v>69</v>
      </c>
      <c r="AA12" s="87">
        <v>210166.77600000001</v>
      </c>
      <c r="AB12" s="88"/>
    </row>
    <row r="13" spans="1:28" s="21" customFormat="1" ht="18" customHeight="1">
      <c r="A13" s="89" t="s">
        <v>32</v>
      </c>
      <c r="B13" s="86" t="s">
        <v>69</v>
      </c>
      <c r="C13" s="86">
        <v>1.6611116569138231</v>
      </c>
      <c r="D13" s="86" t="s">
        <v>69</v>
      </c>
      <c r="E13" s="86">
        <v>2.9386914239109907</v>
      </c>
      <c r="F13" s="86" t="s">
        <v>69</v>
      </c>
      <c r="G13" s="86">
        <v>1.8891430436461216</v>
      </c>
      <c r="H13" s="86">
        <v>1.9925066562160962</v>
      </c>
      <c r="I13" s="86">
        <v>2.1375424531322182</v>
      </c>
      <c r="J13" s="86" t="s">
        <v>69</v>
      </c>
      <c r="K13" s="86">
        <v>1.4537569360790803</v>
      </c>
      <c r="L13" s="86">
        <v>2.7934910003025193</v>
      </c>
      <c r="M13" s="86">
        <v>2.6081873230112707</v>
      </c>
      <c r="N13" s="86">
        <v>4.9957443776696815</v>
      </c>
      <c r="O13" s="86">
        <v>3.5025446727498828</v>
      </c>
      <c r="P13" s="86">
        <v>63.631821534874668</v>
      </c>
      <c r="Q13" s="86" t="s">
        <v>69</v>
      </c>
      <c r="R13" s="86" t="s">
        <v>69</v>
      </c>
      <c r="S13" s="86">
        <v>0.74404360830399929</v>
      </c>
      <c r="T13" s="86" t="s">
        <v>69</v>
      </c>
      <c r="U13" s="86">
        <v>5.5595581288641682</v>
      </c>
      <c r="V13" s="86">
        <v>1.3315381434874471</v>
      </c>
      <c r="W13" s="86">
        <v>0.5152481112457753</v>
      </c>
      <c r="X13" s="86">
        <v>0.93319202075836416</v>
      </c>
      <c r="Y13" s="86">
        <v>0.32881954869893237</v>
      </c>
      <c r="Z13" s="86">
        <v>0.98305936013495743</v>
      </c>
      <c r="AA13" s="87">
        <v>1567182.067</v>
      </c>
      <c r="AB13" s="88"/>
    </row>
    <row r="14" spans="1:28" s="21" customFormat="1" ht="18" customHeight="1">
      <c r="A14" s="21" t="s">
        <v>33</v>
      </c>
      <c r="B14" s="86" t="s">
        <v>69</v>
      </c>
      <c r="C14" s="86" t="s">
        <v>69</v>
      </c>
      <c r="D14" s="86" t="s">
        <v>69</v>
      </c>
      <c r="E14" s="86" t="s">
        <v>69</v>
      </c>
      <c r="F14" s="86" t="s">
        <v>69</v>
      </c>
      <c r="G14" s="86" t="s">
        <v>69</v>
      </c>
      <c r="H14" s="86" t="s">
        <v>69</v>
      </c>
      <c r="I14" s="86" t="s">
        <v>69</v>
      </c>
      <c r="J14" s="86" t="s">
        <v>69</v>
      </c>
      <c r="K14" s="86" t="s">
        <v>69</v>
      </c>
      <c r="L14" s="86" t="s">
        <v>69</v>
      </c>
      <c r="M14" s="86" t="s">
        <v>69</v>
      </c>
      <c r="N14" s="86" t="s">
        <v>69</v>
      </c>
      <c r="O14" s="86" t="s">
        <v>69</v>
      </c>
      <c r="P14" s="86">
        <v>100</v>
      </c>
      <c r="Q14" s="86" t="s">
        <v>69</v>
      </c>
      <c r="R14" s="86" t="s">
        <v>69</v>
      </c>
      <c r="S14" s="86" t="s">
        <v>69</v>
      </c>
      <c r="T14" s="86" t="s">
        <v>69</v>
      </c>
      <c r="U14" s="86" t="s">
        <v>69</v>
      </c>
      <c r="V14" s="86" t="s">
        <v>69</v>
      </c>
      <c r="W14" s="86" t="s">
        <v>69</v>
      </c>
      <c r="X14" s="86" t="s">
        <v>69</v>
      </c>
      <c r="Y14" s="86" t="s">
        <v>69</v>
      </c>
      <c r="Z14" s="86" t="s">
        <v>69</v>
      </c>
      <c r="AA14" s="87">
        <v>1602614.5279999999</v>
      </c>
      <c r="AB14" s="88"/>
    </row>
    <row r="15" spans="1:28" s="21" customFormat="1" ht="18" customHeight="1">
      <c r="A15" s="21" t="s">
        <v>34</v>
      </c>
      <c r="B15" s="86" t="s">
        <v>69</v>
      </c>
      <c r="C15" s="86" t="s">
        <v>69</v>
      </c>
      <c r="D15" s="86">
        <v>4.4512894320416603</v>
      </c>
      <c r="E15" s="86">
        <v>4.8217990575187128</v>
      </c>
      <c r="F15" s="86">
        <v>6.0412944646004263</v>
      </c>
      <c r="G15" s="86" t="s">
        <v>69</v>
      </c>
      <c r="H15" s="86">
        <v>2.6583697214703381</v>
      </c>
      <c r="I15" s="86">
        <v>2.5215625676174453</v>
      </c>
      <c r="J15" s="86">
        <v>0.8820672403403037</v>
      </c>
      <c r="K15" s="86">
        <v>5.434140027594923</v>
      </c>
      <c r="L15" s="86">
        <v>0.41146381087429118</v>
      </c>
      <c r="M15" s="86">
        <v>4.9872437894351318</v>
      </c>
      <c r="N15" s="86">
        <v>4.5210840496298168</v>
      </c>
      <c r="O15" s="86" t="s">
        <v>69</v>
      </c>
      <c r="P15" s="86">
        <v>63.269685838876953</v>
      </c>
      <c r="Q15" s="86" t="s">
        <v>69</v>
      </c>
      <c r="R15" s="86" t="s">
        <v>69</v>
      </c>
      <c r="S15" s="86" t="s">
        <v>69</v>
      </c>
      <c r="T15" s="86" t="s">
        <v>69</v>
      </c>
      <c r="U15" s="86" t="s">
        <v>69</v>
      </c>
      <c r="V15" s="86" t="s">
        <v>69</v>
      </c>
      <c r="W15" s="86" t="s">
        <v>69</v>
      </c>
      <c r="X15" s="86" t="s">
        <v>69</v>
      </c>
      <c r="Y15" s="86" t="s">
        <v>69</v>
      </c>
      <c r="Z15" s="86" t="s">
        <v>69</v>
      </c>
      <c r="AA15" s="87">
        <v>523528.90899999999</v>
      </c>
      <c r="AB15" s="88"/>
    </row>
    <row r="16" spans="1:28" s="21" customFormat="1" ht="18" customHeight="1">
      <c r="A16" s="21" t="s">
        <v>35</v>
      </c>
      <c r="B16" s="86" t="s">
        <v>69</v>
      </c>
      <c r="C16" s="86" t="s">
        <v>69</v>
      </c>
      <c r="D16" s="86" t="s">
        <v>69</v>
      </c>
      <c r="E16" s="86" t="s">
        <v>69</v>
      </c>
      <c r="F16" s="86" t="s">
        <v>69</v>
      </c>
      <c r="G16" s="86" t="s">
        <v>69</v>
      </c>
      <c r="H16" s="86" t="s">
        <v>69</v>
      </c>
      <c r="I16" s="86" t="s">
        <v>69</v>
      </c>
      <c r="J16" s="86" t="s">
        <v>69</v>
      </c>
      <c r="K16" s="86" t="s">
        <v>69</v>
      </c>
      <c r="L16" s="86" t="s">
        <v>69</v>
      </c>
      <c r="M16" s="86" t="s">
        <v>69</v>
      </c>
      <c r="N16" s="86" t="s">
        <v>69</v>
      </c>
      <c r="O16" s="86" t="s">
        <v>69</v>
      </c>
      <c r="P16" s="86">
        <v>100</v>
      </c>
      <c r="Q16" s="86" t="s">
        <v>69</v>
      </c>
      <c r="R16" s="86" t="s">
        <v>69</v>
      </c>
      <c r="S16" s="86" t="s">
        <v>69</v>
      </c>
      <c r="T16" s="86" t="s">
        <v>69</v>
      </c>
      <c r="U16" s="86" t="s">
        <v>69</v>
      </c>
      <c r="V16" s="86" t="s">
        <v>69</v>
      </c>
      <c r="W16" s="86" t="s">
        <v>69</v>
      </c>
      <c r="X16" s="86" t="s">
        <v>69</v>
      </c>
      <c r="Y16" s="86" t="s">
        <v>69</v>
      </c>
      <c r="Z16" s="86" t="s">
        <v>69</v>
      </c>
      <c r="AA16" s="87">
        <v>310689.37199999997</v>
      </c>
      <c r="AB16" s="88"/>
    </row>
    <row r="17" spans="1:28" s="93" customFormat="1" ht="30.75" customHeight="1" thickBot="1">
      <c r="A17" s="90" t="s">
        <v>36</v>
      </c>
      <c r="B17" s="91">
        <v>0.51653052297475022</v>
      </c>
      <c r="C17" s="91">
        <v>1.73821463693276</v>
      </c>
      <c r="D17" s="91">
        <v>0.72589957242274583</v>
      </c>
      <c r="E17" s="91">
        <v>4.2332119345472128</v>
      </c>
      <c r="F17" s="91">
        <v>0.80972032801281701</v>
      </c>
      <c r="G17" s="91">
        <v>3.469666752906083</v>
      </c>
      <c r="H17" s="91">
        <v>1.2734557159241178</v>
      </c>
      <c r="I17" s="91">
        <v>1.7042909190608295</v>
      </c>
      <c r="J17" s="91">
        <v>0.71133523884000172</v>
      </c>
      <c r="K17" s="91">
        <v>2.1453579665024152</v>
      </c>
      <c r="L17" s="91">
        <v>2.3029747571595007</v>
      </c>
      <c r="M17" s="91">
        <v>4.5139503467270323</v>
      </c>
      <c r="N17" s="91">
        <v>5.495954792817848</v>
      </c>
      <c r="O17" s="91">
        <v>3.1231425152860317</v>
      </c>
      <c r="P17" s="91">
        <v>51.848857031012983</v>
      </c>
      <c r="Q17" s="91">
        <v>1.3695872027611984</v>
      </c>
      <c r="R17" s="91">
        <v>0.6737587067936035</v>
      </c>
      <c r="S17" s="91">
        <v>0.62470715681486744</v>
      </c>
      <c r="T17" s="91">
        <v>0.89372918741192819</v>
      </c>
      <c r="U17" s="91">
        <v>5.2399010145143396</v>
      </c>
      <c r="V17" s="91">
        <v>1.3259470700938363</v>
      </c>
      <c r="W17" s="91">
        <v>2.1415120046023364</v>
      </c>
      <c r="X17" s="91">
        <v>0.91536060636886096</v>
      </c>
      <c r="Y17" s="91">
        <v>0.63940191726551676</v>
      </c>
      <c r="Z17" s="91">
        <v>1.5635321022463795</v>
      </c>
      <c r="AA17" s="92">
        <v>10210319.556</v>
      </c>
    </row>
    <row r="18" spans="1:28" ht="8.4"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6"/>
      <c r="AB18" s="94"/>
    </row>
    <row r="19" spans="1:28" ht="13.8">
      <c r="A19" s="26" t="s">
        <v>70</v>
      </c>
      <c r="B19" s="26"/>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94"/>
    </row>
    <row r="20" spans="1:28" ht="13.95" customHeight="1">
      <c r="A20" s="89" t="s">
        <v>71</v>
      </c>
      <c r="B20" s="28"/>
      <c r="C20" s="28"/>
      <c r="D20" s="28"/>
      <c r="E20" s="28"/>
      <c r="F20" s="28"/>
      <c r="G20" s="28"/>
      <c r="H20" s="28"/>
      <c r="I20" s="28"/>
      <c r="J20" s="28"/>
      <c r="K20" s="28"/>
      <c r="L20" s="28"/>
      <c r="M20" s="28"/>
      <c r="N20" s="28"/>
      <c r="O20" s="28"/>
      <c r="P20" s="28"/>
      <c r="Q20" s="15"/>
      <c r="R20" s="15"/>
      <c r="S20" s="15"/>
      <c r="T20" s="15"/>
      <c r="U20" s="15"/>
      <c r="V20" s="15"/>
      <c r="W20" s="15"/>
      <c r="X20" s="15"/>
      <c r="Y20" s="15"/>
      <c r="Z20" s="15"/>
      <c r="AA20" s="15"/>
      <c r="AB20" s="94"/>
    </row>
    <row r="21" spans="1:28" ht="13.8">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row>
    <row r="22" spans="1:28" ht="13.8">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ht="13.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3.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sheetData>
  <mergeCells count="3">
    <mergeCell ref="A2:AA2"/>
    <mergeCell ref="A3:AA3"/>
    <mergeCell ref="A4:AA4"/>
  </mergeCells>
  <hyperlinks>
    <hyperlink ref="A1" location="Índice!A1" display="Volver al Índice" xr:uid="{5676CFF6-AACA-4126-94D1-4A595E82EA73}"/>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08C2-6023-4113-9C2A-57CF88C9B44D}">
  <dimension ref="A1:AC21"/>
  <sheetViews>
    <sheetView showGridLines="0" workbookViewId="0"/>
  </sheetViews>
  <sheetFormatPr baseColWidth="10" defaultColWidth="11.44140625" defaultRowHeight="13.2"/>
  <cols>
    <col min="1" max="1" width="22.44140625" style="7" customWidth="1"/>
    <col min="2" max="2" width="5.44140625" style="7" customWidth="1"/>
    <col min="3" max="4" width="4.44140625" style="7" customWidth="1"/>
    <col min="5" max="5" width="5.88671875" style="7" customWidth="1"/>
    <col min="6" max="6" width="4.44140625" style="7" customWidth="1"/>
    <col min="7" max="7" width="7.44140625" style="7" customWidth="1"/>
    <col min="8" max="8" width="4.44140625" style="7" customWidth="1"/>
    <col min="9" max="9" width="5" style="7" customWidth="1"/>
    <col min="10" max="12" width="4.44140625" style="7" customWidth="1"/>
    <col min="13" max="14" width="5.44140625" style="7" bestFit="1" customWidth="1"/>
    <col min="15" max="15" width="4.44140625" style="7" customWidth="1"/>
    <col min="16" max="16" width="5.88671875" style="7" customWidth="1"/>
    <col min="17" max="26" width="4.44140625" style="7" customWidth="1"/>
    <col min="27" max="27" width="9.109375" style="7" bestFit="1" customWidth="1"/>
    <col min="28" max="28" width="11.44140625" style="7"/>
    <col min="29" max="29" width="12.109375" style="7" bestFit="1" customWidth="1"/>
    <col min="30" max="16384" width="11.44140625" style="7"/>
  </cols>
  <sheetData>
    <row r="1" spans="1:29" s="1" customFormat="1" ht="18" customHeight="1">
      <c r="A1" s="1215" t="s">
        <v>1044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row>
    <row r="2" spans="1:29" s="361" customFormat="1" ht="28.2">
      <c r="A2" s="360" t="s">
        <v>377</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row>
    <row r="3" spans="1:29" s="362" customFormat="1" ht="18" customHeight="1">
      <c r="A3" s="98">
        <v>45777</v>
      </c>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9" s="363" customFormat="1" ht="18" customHeight="1">
      <c r="A4" s="201" t="s">
        <v>65</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row>
    <row r="5" spans="1:29" ht="7.5" customHeight="1" thickBot="1"/>
    <row r="6" spans="1:29" ht="102.15" customHeight="1">
      <c r="A6" s="9" t="s">
        <v>1</v>
      </c>
      <c r="B6" s="364" t="s">
        <v>2</v>
      </c>
      <c r="C6" s="364" t="s">
        <v>3</v>
      </c>
      <c r="D6" s="364" t="s">
        <v>4</v>
      </c>
      <c r="E6" s="364" t="s">
        <v>5</v>
      </c>
      <c r="F6" s="364" t="s">
        <v>6</v>
      </c>
      <c r="G6" s="364" t="s">
        <v>7</v>
      </c>
      <c r="H6" s="364" t="s">
        <v>8</v>
      </c>
      <c r="I6" s="364" t="s">
        <v>9</v>
      </c>
      <c r="J6" s="364" t="s">
        <v>10</v>
      </c>
      <c r="K6" s="364" t="s">
        <v>11</v>
      </c>
      <c r="L6" s="364" t="s">
        <v>12</v>
      </c>
      <c r="M6" s="364" t="s">
        <v>13</v>
      </c>
      <c r="N6" s="364" t="s">
        <v>14</v>
      </c>
      <c r="O6" s="364" t="s">
        <v>15</v>
      </c>
      <c r="P6" s="364" t="s">
        <v>16</v>
      </c>
      <c r="Q6" s="364" t="s">
        <v>17</v>
      </c>
      <c r="R6" s="364" t="s">
        <v>18</v>
      </c>
      <c r="S6" s="364" t="s">
        <v>19</v>
      </c>
      <c r="T6" s="364" t="s">
        <v>20</v>
      </c>
      <c r="U6" s="364" t="s">
        <v>21</v>
      </c>
      <c r="V6" s="364" t="s">
        <v>22</v>
      </c>
      <c r="W6" s="364" t="s">
        <v>23</v>
      </c>
      <c r="X6" s="364" t="s">
        <v>24</v>
      </c>
      <c r="Y6" s="364" t="s">
        <v>25</v>
      </c>
      <c r="Z6" s="364" t="s">
        <v>26</v>
      </c>
      <c r="AA6" s="365" t="s">
        <v>378</v>
      </c>
    </row>
    <row r="7" spans="1:29" ht="4.6500000000000004" customHeight="1">
      <c r="A7" s="366"/>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8"/>
    </row>
    <row r="8" spans="1:29" ht="7.5" customHeight="1">
      <c r="A8" s="82"/>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70"/>
    </row>
    <row r="9" spans="1:29" s="21" customFormat="1" ht="20.100000000000001" customHeight="1">
      <c r="A9" s="85" t="s">
        <v>68</v>
      </c>
      <c r="B9" s="371" t="s">
        <v>69</v>
      </c>
      <c r="C9" s="371">
        <v>0.793884768541394</v>
      </c>
      <c r="D9" s="371">
        <v>9.144170819154035E-2</v>
      </c>
      <c r="E9" s="371">
        <v>1.742250393678429</v>
      </c>
      <c r="F9" s="371">
        <v>0.30407083942351754</v>
      </c>
      <c r="G9" s="371">
        <v>0.62345736615480496</v>
      </c>
      <c r="H9" s="371">
        <v>2.0143458841282182</v>
      </c>
      <c r="I9" s="371">
        <v>0.53218656326143465</v>
      </c>
      <c r="J9" s="371" t="s">
        <v>69</v>
      </c>
      <c r="K9" s="371">
        <v>0.49040292153807974</v>
      </c>
      <c r="L9" s="371">
        <v>0.6728965165363604</v>
      </c>
      <c r="M9" s="371">
        <v>0.80760430195705069</v>
      </c>
      <c r="N9" s="371">
        <v>2.3683164006260116</v>
      </c>
      <c r="O9" s="371">
        <v>0.98775143111660191</v>
      </c>
      <c r="P9" s="371">
        <v>84.628879075383594</v>
      </c>
      <c r="Q9" s="371">
        <v>0.34126478085757039</v>
      </c>
      <c r="R9" s="371">
        <v>0.2418941646885614</v>
      </c>
      <c r="S9" s="371">
        <v>0.25555700277040516</v>
      </c>
      <c r="T9" s="371">
        <v>0.20175239361493186</v>
      </c>
      <c r="U9" s="371">
        <v>1.145872586949199</v>
      </c>
      <c r="V9" s="371">
        <v>0.4186477667866545</v>
      </c>
      <c r="W9" s="371">
        <v>0.30154068725760841</v>
      </c>
      <c r="X9" s="371">
        <v>0.55718232338036722</v>
      </c>
      <c r="Y9" s="371">
        <v>0.14573937011997012</v>
      </c>
      <c r="Z9" s="371">
        <v>0.33306075303769767</v>
      </c>
      <c r="AA9" s="87">
        <v>1220559.0009999999</v>
      </c>
      <c r="AB9" s="372"/>
      <c r="AC9" s="372"/>
    </row>
    <row r="10" spans="1:29" s="21" customFormat="1" ht="20.100000000000001" customHeight="1">
      <c r="A10" s="21" t="s">
        <v>29</v>
      </c>
      <c r="B10" s="371">
        <v>0.25409568888766748</v>
      </c>
      <c r="C10" s="371">
        <v>1.2328741520047251</v>
      </c>
      <c r="D10" s="371">
        <v>0.5246169557093846</v>
      </c>
      <c r="E10" s="371">
        <v>11.771544945224614</v>
      </c>
      <c r="F10" s="371">
        <v>0.17370570723023301</v>
      </c>
      <c r="G10" s="371">
        <v>2.196322403234757</v>
      </c>
      <c r="H10" s="371">
        <v>0.73414816825101958</v>
      </c>
      <c r="I10" s="371">
        <v>0.57474614631058785</v>
      </c>
      <c r="J10" s="371">
        <v>1.0400236782476284</v>
      </c>
      <c r="K10" s="371">
        <v>0.99894314522790528</v>
      </c>
      <c r="L10" s="371">
        <v>0.3574875690631325</v>
      </c>
      <c r="M10" s="371">
        <v>7.2957886637479419</v>
      </c>
      <c r="N10" s="371">
        <v>16.023985323734987</v>
      </c>
      <c r="O10" s="371">
        <v>1.2072305168563418</v>
      </c>
      <c r="P10" s="371">
        <v>46.667165209846807</v>
      </c>
      <c r="Q10" s="371">
        <v>0.38037489690215831</v>
      </c>
      <c r="R10" s="371">
        <v>0.34852910025861411</v>
      </c>
      <c r="S10" s="371">
        <v>0.81357251741484027</v>
      </c>
      <c r="T10" s="371">
        <v>1.7238617324800434</v>
      </c>
      <c r="U10" s="371">
        <v>2.0896924609043359</v>
      </c>
      <c r="V10" s="371">
        <v>0.30467564141918524</v>
      </c>
      <c r="W10" s="371">
        <v>0.61527220333906585</v>
      </c>
      <c r="X10" s="371">
        <v>1.5297358790309858</v>
      </c>
      <c r="Y10" s="371">
        <v>0.30436067819204271</v>
      </c>
      <c r="Z10" s="371">
        <v>0.8372466164809973</v>
      </c>
      <c r="AA10" s="87">
        <v>1648763.9040000001</v>
      </c>
      <c r="AB10" s="372"/>
      <c r="AC10" s="372"/>
    </row>
    <row r="11" spans="1:29" s="21" customFormat="1" ht="20.100000000000001" customHeight="1">
      <c r="A11" s="21" t="s">
        <v>30</v>
      </c>
      <c r="B11" s="371">
        <v>2.3510589325698938E-2</v>
      </c>
      <c r="C11" s="371">
        <v>0.239525854101788</v>
      </c>
      <c r="D11" s="371">
        <v>1.465483775019933E-2</v>
      </c>
      <c r="E11" s="371">
        <v>0.70375447853810758</v>
      </c>
      <c r="F11" s="371">
        <v>3.4550865155727806E-2</v>
      </c>
      <c r="G11" s="371">
        <v>0.11039024413373066</v>
      </c>
      <c r="H11" s="371">
        <v>0.69111805819915095</v>
      </c>
      <c r="I11" s="371">
        <v>0.2265083399556003</v>
      </c>
      <c r="J11" s="371">
        <v>3.4513429614742427E-3</v>
      </c>
      <c r="K11" s="371">
        <v>6.5677875732933474E-2</v>
      </c>
      <c r="L11" s="371">
        <v>0.22909492192031244</v>
      </c>
      <c r="M11" s="371">
        <v>0.23769953449514447</v>
      </c>
      <c r="N11" s="371">
        <v>0.56279501338785332</v>
      </c>
      <c r="O11" s="371">
        <v>0.52545851614805961</v>
      </c>
      <c r="P11" s="371">
        <v>95.523441430372486</v>
      </c>
      <c r="Q11" s="371">
        <v>3.2646358747769132E-2</v>
      </c>
      <c r="R11" s="371">
        <v>1.2180241532377706E-2</v>
      </c>
      <c r="S11" s="371">
        <v>0.1170891737550302</v>
      </c>
      <c r="T11" s="371">
        <v>2.0400872415388346E-2</v>
      </c>
      <c r="U11" s="371">
        <v>0.30008639834070966</v>
      </c>
      <c r="V11" s="371">
        <v>0.10202254505399178</v>
      </c>
      <c r="W11" s="371">
        <v>0.10974335798550343</v>
      </c>
      <c r="X11" s="371">
        <v>7.8007538553187081E-2</v>
      </c>
      <c r="Y11" s="371">
        <v>2.0316268092761408E-2</v>
      </c>
      <c r="Z11" s="371">
        <v>1.5875343345010989E-2</v>
      </c>
      <c r="AA11" s="87">
        <v>934940.40899999999</v>
      </c>
      <c r="AB11" s="372"/>
      <c r="AC11" s="372"/>
    </row>
    <row r="12" spans="1:29" s="21" customFormat="1" ht="20.100000000000001" customHeight="1">
      <c r="A12" s="21" t="s">
        <v>31</v>
      </c>
      <c r="B12" s="371" t="s">
        <v>69</v>
      </c>
      <c r="C12" s="371" t="s">
        <v>69</v>
      </c>
      <c r="D12" s="371" t="s">
        <v>69</v>
      </c>
      <c r="E12" s="371" t="s">
        <v>69</v>
      </c>
      <c r="F12" s="371" t="s">
        <v>69</v>
      </c>
      <c r="G12" s="371" t="s">
        <v>69</v>
      </c>
      <c r="H12" s="371">
        <v>0.28786744904092382</v>
      </c>
      <c r="I12" s="371" t="s">
        <v>69</v>
      </c>
      <c r="J12" s="371" t="s">
        <v>69</v>
      </c>
      <c r="K12" s="371" t="s">
        <v>69</v>
      </c>
      <c r="L12" s="371">
        <v>1.2556347828161483</v>
      </c>
      <c r="M12" s="371">
        <v>3.782560835843539</v>
      </c>
      <c r="N12" s="371">
        <v>0.83340025123550043</v>
      </c>
      <c r="O12" s="371">
        <v>0.33480783696920513</v>
      </c>
      <c r="P12" s="371">
        <v>93.2886660946522</v>
      </c>
      <c r="Q12" s="371" t="s">
        <v>69</v>
      </c>
      <c r="R12" s="371" t="s">
        <v>69</v>
      </c>
      <c r="S12" s="371" t="s">
        <v>69</v>
      </c>
      <c r="T12" s="371" t="s">
        <v>69</v>
      </c>
      <c r="U12" s="371">
        <v>0.21706274944248699</v>
      </c>
      <c r="V12" s="371" t="s">
        <v>69</v>
      </c>
      <c r="W12" s="371" t="s">
        <v>69</v>
      </c>
      <c r="X12" s="371" t="s">
        <v>69</v>
      </c>
      <c r="Y12" s="371" t="s">
        <v>69</v>
      </c>
      <c r="Z12" s="371" t="s">
        <v>69</v>
      </c>
      <c r="AA12" s="87">
        <v>247641.75399999999</v>
      </c>
      <c r="AB12" s="372"/>
      <c r="AC12" s="372"/>
    </row>
    <row r="13" spans="1:29" s="21" customFormat="1" ht="20.100000000000001" customHeight="1">
      <c r="A13" s="89" t="s">
        <v>32</v>
      </c>
      <c r="B13" s="371" t="s">
        <v>69</v>
      </c>
      <c r="C13" s="371" t="s">
        <v>69</v>
      </c>
      <c r="D13" s="371" t="s">
        <v>69</v>
      </c>
      <c r="E13" s="371" t="s">
        <v>69</v>
      </c>
      <c r="F13" s="371" t="s">
        <v>69</v>
      </c>
      <c r="G13" s="371" t="s">
        <v>69</v>
      </c>
      <c r="H13" s="371" t="s">
        <v>69</v>
      </c>
      <c r="I13" s="371" t="s">
        <v>69</v>
      </c>
      <c r="J13" s="371" t="s">
        <v>69</v>
      </c>
      <c r="K13" s="371" t="s">
        <v>69</v>
      </c>
      <c r="L13" s="371" t="s">
        <v>69</v>
      </c>
      <c r="M13" s="371" t="s">
        <v>69</v>
      </c>
      <c r="N13" s="371" t="s">
        <v>69</v>
      </c>
      <c r="O13" s="371" t="s">
        <v>69</v>
      </c>
      <c r="P13" s="371">
        <v>100</v>
      </c>
      <c r="Q13" s="371" t="s">
        <v>69</v>
      </c>
      <c r="R13" s="371" t="s">
        <v>69</v>
      </c>
      <c r="S13" s="371" t="s">
        <v>69</v>
      </c>
      <c r="T13" s="371" t="s">
        <v>69</v>
      </c>
      <c r="U13" s="371" t="s">
        <v>69</v>
      </c>
      <c r="V13" s="371" t="s">
        <v>69</v>
      </c>
      <c r="W13" s="371" t="s">
        <v>69</v>
      </c>
      <c r="X13" s="371" t="s">
        <v>69</v>
      </c>
      <c r="Y13" s="371" t="s">
        <v>69</v>
      </c>
      <c r="Z13" s="371" t="s">
        <v>69</v>
      </c>
      <c r="AA13" s="87">
        <v>1287131.3060000001</v>
      </c>
      <c r="AB13" s="372"/>
      <c r="AC13" s="372"/>
    </row>
    <row r="14" spans="1:29" s="21" customFormat="1" ht="20.100000000000001" customHeight="1">
      <c r="A14" s="21" t="s">
        <v>33</v>
      </c>
      <c r="B14" s="371" t="s">
        <v>69</v>
      </c>
      <c r="C14" s="371" t="s">
        <v>69</v>
      </c>
      <c r="D14" s="371" t="s">
        <v>69</v>
      </c>
      <c r="E14" s="371" t="s">
        <v>69</v>
      </c>
      <c r="F14" s="371" t="s">
        <v>69</v>
      </c>
      <c r="G14" s="371" t="s">
        <v>69</v>
      </c>
      <c r="H14" s="371" t="s">
        <v>69</v>
      </c>
      <c r="I14" s="371" t="s">
        <v>69</v>
      </c>
      <c r="J14" s="371" t="s">
        <v>69</v>
      </c>
      <c r="K14" s="371" t="s">
        <v>69</v>
      </c>
      <c r="L14" s="371" t="s">
        <v>69</v>
      </c>
      <c r="M14" s="371" t="s">
        <v>69</v>
      </c>
      <c r="N14" s="371" t="s">
        <v>69</v>
      </c>
      <c r="O14" s="371" t="s">
        <v>69</v>
      </c>
      <c r="P14" s="371" t="s">
        <v>69</v>
      </c>
      <c r="Q14" s="371" t="s">
        <v>69</v>
      </c>
      <c r="R14" s="371" t="s">
        <v>69</v>
      </c>
      <c r="S14" s="371" t="s">
        <v>69</v>
      </c>
      <c r="T14" s="371" t="s">
        <v>69</v>
      </c>
      <c r="U14" s="371" t="s">
        <v>69</v>
      </c>
      <c r="V14" s="371" t="s">
        <v>69</v>
      </c>
      <c r="W14" s="371" t="s">
        <v>69</v>
      </c>
      <c r="X14" s="371" t="s">
        <v>69</v>
      </c>
      <c r="Y14" s="371" t="s">
        <v>69</v>
      </c>
      <c r="Z14" s="371" t="s">
        <v>69</v>
      </c>
      <c r="AA14" s="87" t="s">
        <v>69</v>
      </c>
      <c r="AB14" s="372"/>
      <c r="AC14" s="372"/>
    </row>
    <row r="15" spans="1:29" s="21" customFormat="1" ht="20.100000000000001" customHeight="1">
      <c r="A15" s="21" t="s">
        <v>34</v>
      </c>
      <c r="B15" s="371" t="s">
        <v>69</v>
      </c>
      <c r="C15" s="371" t="s">
        <v>69</v>
      </c>
      <c r="D15" s="371">
        <v>0.49109364813970685</v>
      </c>
      <c r="E15" s="371">
        <v>4.3974761050650857</v>
      </c>
      <c r="F15" s="371">
        <v>1.4260544291105131</v>
      </c>
      <c r="G15" s="371" t="s">
        <v>69</v>
      </c>
      <c r="H15" s="371">
        <v>5.1576416132344916</v>
      </c>
      <c r="I15" s="371">
        <v>4.9372119363832727E-2</v>
      </c>
      <c r="J15" s="371">
        <v>0.48148741072580292</v>
      </c>
      <c r="K15" s="371">
        <v>0.50390621032160221</v>
      </c>
      <c r="L15" s="371">
        <v>0.27405217135439447</v>
      </c>
      <c r="M15" s="371">
        <v>1.4955463394124555</v>
      </c>
      <c r="N15" s="371">
        <v>1.4360257282706965</v>
      </c>
      <c r="O15" s="371" t="s">
        <v>69</v>
      </c>
      <c r="P15" s="371">
        <v>84.287344225001419</v>
      </c>
      <c r="Q15" s="371" t="s">
        <v>69</v>
      </c>
      <c r="R15" s="371" t="s">
        <v>69</v>
      </c>
      <c r="S15" s="371" t="s">
        <v>69</v>
      </c>
      <c r="T15" s="371" t="s">
        <v>69</v>
      </c>
      <c r="U15" s="371" t="s">
        <v>69</v>
      </c>
      <c r="V15" s="371" t="s">
        <v>69</v>
      </c>
      <c r="W15" s="371" t="s">
        <v>69</v>
      </c>
      <c r="X15" s="371" t="s">
        <v>69</v>
      </c>
      <c r="Y15" s="371" t="s">
        <v>69</v>
      </c>
      <c r="Z15" s="371" t="s">
        <v>69</v>
      </c>
      <c r="AA15" s="87">
        <v>533882.28700000001</v>
      </c>
      <c r="AB15" s="372"/>
      <c r="AC15" s="372"/>
    </row>
    <row r="16" spans="1:29" s="21" customFormat="1" ht="20.100000000000001" customHeight="1">
      <c r="A16" s="21" t="s">
        <v>35</v>
      </c>
      <c r="B16" s="371" t="s">
        <v>69</v>
      </c>
      <c r="C16" s="371" t="s">
        <v>69</v>
      </c>
      <c r="D16" s="371" t="s">
        <v>69</v>
      </c>
      <c r="E16" s="371" t="s">
        <v>69</v>
      </c>
      <c r="F16" s="371" t="s">
        <v>69</v>
      </c>
      <c r="G16" s="371" t="s">
        <v>69</v>
      </c>
      <c r="H16" s="371" t="s">
        <v>69</v>
      </c>
      <c r="I16" s="371" t="s">
        <v>69</v>
      </c>
      <c r="J16" s="371" t="s">
        <v>69</v>
      </c>
      <c r="K16" s="371" t="s">
        <v>69</v>
      </c>
      <c r="L16" s="371" t="s">
        <v>69</v>
      </c>
      <c r="M16" s="371" t="s">
        <v>69</v>
      </c>
      <c r="N16" s="371" t="s">
        <v>69</v>
      </c>
      <c r="O16" s="371" t="s">
        <v>69</v>
      </c>
      <c r="P16" s="371">
        <v>100</v>
      </c>
      <c r="Q16" s="371" t="s">
        <v>69</v>
      </c>
      <c r="R16" s="371" t="s">
        <v>69</v>
      </c>
      <c r="S16" s="371" t="s">
        <v>69</v>
      </c>
      <c r="T16" s="371" t="s">
        <v>69</v>
      </c>
      <c r="U16" s="371" t="s">
        <v>69</v>
      </c>
      <c r="V16" s="371" t="s">
        <v>69</v>
      </c>
      <c r="W16" s="371" t="s">
        <v>69</v>
      </c>
      <c r="X16" s="371" t="s">
        <v>69</v>
      </c>
      <c r="Y16" s="371" t="s">
        <v>69</v>
      </c>
      <c r="Z16" s="371" t="s">
        <v>69</v>
      </c>
      <c r="AA16" s="87">
        <v>117390.995</v>
      </c>
      <c r="AB16" s="372"/>
      <c r="AC16" s="372"/>
    </row>
    <row r="17" spans="1:29" s="16" customFormat="1" ht="30.75" customHeight="1" thickBot="1">
      <c r="A17" s="90" t="s">
        <v>36</v>
      </c>
      <c r="B17" s="91">
        <v>7.3606345134155454E-2</v>
      </c>
      <c r="C17" s="91">
        <v>0.53847700456839287</v>
      </c>
      <c r="D17" s="91">
        <v>0.20908219640123393</v>
      </c>
      <c r="E17" s="91">
        <v>4.0967366145120021</v>
      </c>
      <c r="F17" s="91">
        <v>0.24225530620883151</v>
      </c>
      <c r="G17" s="91">
        <v>0.74877463062487126</v>
      </c>
      <c r="H17" s="91">
        <v>1.1919384990137143</v>
      </c>
      <c r="I17" s="91">
        <v>0.30638090606246282</v>
      </c>
      <c r="J17" s="91">
        <v>0.32970547658112581</v>
      </c>
      <c r="K17" s="91">
        <v>0.43003095798558832</v>
      </c>
      <c r="L17" s="91">
        <v>0.34759001112980192</v>
      </c>
      <c r="M17" s="91">
        <v>2.4993970528724865</v>
      </c>
      <c r="N17" s="91">
        <v>5.14325193008019</v>
      </c>
      <c r="O17" s="91">
        <v>0.62938846512277868</v>
      </c>
      <c r="P17" s="91">
        <v>79.812288438399221</v>
      </c>
      <c r="Q17" s="91">
        <v>0.17932371808593528</v>
      </c>
      <c r="R17" s="91">
        <v>0.14711695231269026</v>
      </c>
      <c r="S17" s="91">
        <v>0.29427240013116279</v>
      </c>
      <c r="T17" s="91">
        <v>0.51876538584068144</v>
      </c>
      <c r="U17" s="91">
        <v>0.86445135516713922</v>
      </c>
      <c r="V17" s="91">
        <v>0.18508350380343008</v>
      </c>
      <c r="W17" s="91">
        <v>0.24791544766179277</v>
      </c>
      <c r="X17" s="91">
        <v>0.54674629327709667</v>
      </c>
      <c r="Y17" s="91">
        <v>0.11663786016473669</v>
      </c>
      <c r="Z17" s="91">
        <v>0.3007832488584794</v>
      </c>
      <c r="AA17" s="92">
        <v>5990309.6560000004</v>
      </c>
      <c r="AB17" s="373"/>
      <c r="AC17" s="372"/>
    </row>
    <row r="18" spans="1:29" ht="9"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374"/>
      <c r="AC18" s="372"/>
    </row>
    <row r="19" spans="1:29" s="121" customFormat="1" ht="10.199999999999999">
      <c r="A19" s="26" t="s">
        <v>70</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375"/>
      <c r="AB19" s="376"/>
      <c r="AC19" s="372"/>
    </row>
    <row r="20" spans="1:29" ht="13.2" customHeight="1">
      <c r="A20" s="89" t="s">
        <v>71</v>
      </c>
      <c r="B20" s="28"/>
      <c r="C20" s="28"/>
      <c r="D20" s="28"/>
      <c r="E20" s="28"/>
      <c r="F20" s="28"/>
      <c r="G20" s="28"/>
      <c r="H20" s="28"/>
      <c r="I20" s="28"/>
      <c r="J20" s="28"/>
      <c r="K20" s="28"/>
      <c r="L20" s="28"/>
      <c r="M20" s="28"/>
      <c r="N20" s="28"/>
      <c r="O20" s="28"/>
      <c r="P20" s="28"/>
      <c r="Q20" s="25"/>
      <c r="R20" s="25"/>
      <c r="S20" s="25"/>
      <c r="T20" s="25"/>
      <c r="U20" s="25"/>
      <c r="V20" s="25"/>
      <c r="W20" s="25"/>
      <c r="X20" s="25"/>
      <c r="Y20" s="25"/>
      <c r="Z20" s="25"/>
      <c r="AA20" s="25"/>
    </row>
    <row r="21" spans="1:29">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sheetData>
  <hyperlinks>
    <hyperlink ref="A1" location="Índice!A1" display="Volver al Índice" xr:uid="{CEDA38CE-2B9F-47DE-80BD-3412800B5363}"/>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744FF-1834-41F3-A8BE-9A4AEC53D399}">
  <dimension ref="A1:Q23"/>
  <sheetViews>
    <sheetView showGridLines="0" zoomScale="85" zoomScaleNormal="85" workbookViewId="0"/>
  </sheetViews>
  <sheetFormatPr baseColWidth="10" defaultColWidth="11.44140625" defaultRowHeight="13.2"/>
  <cols>
    <col min="1" max="1" width="20.88671875" style="7" customWidth="1"/>
    <col min="2" max="16" width="11.44140625" style="7" customWidth="1"/>
    <col min="17" max="16384" width="11.44140625" style="7"/>
  </cols>
  <sheetData>
    <row r="1" spans="1:16" s="96" customFormat="1" ht="20.100000000000001" customHeight="1">
      <c r="A1" s="1215" t="s">
        <v>1044</v>
      </c>
      <c r="B1" s="1"/>
      <c r="C1" s="1"/>
      <c r="D1" s="1"/>
      <c r="E1" s="1"/>
      <c r="F1" s="1"/>
      <c r="G1" s="1"/>
      <c r="H1" s="1"/>
      <c r="I1" s="1"/>
      <c r="J1" s="1"/>
      <c r="K1" s="95"/>
      <c r="L1" s="95"/>
      <c r="M1" s="95"/>
    </row>
    <row r="2" spans="1:16" s="97" customFormat="1" ht="30.15" customHeight="1">
      <c r="A2" s="70" t="s">
        <v>72</v>
      </c>
      <c r="B2" s="70"/>
      <c r="C2" s="70"/>
      <c r="D2" s="70"/>
      <c r="E2" s="70"/>
      <c r="F2" s="70"/>
      <c r="G2" s="70"/>
      <c r="H2" s="70"/>
      <c r="I2" s="70"/>
      <c r="J2" s="70"/>
      <c r="K2" s="70"/>
      <c r="L2" s="70"/>
      <c r="M2" s="70"/>
      <c r="N2" s="70"/>
      <c r="O2" s="70"/>
      <c r="P2" s="70"/>
    </row>
    <row r="3" spans="1:16" s="96" customFormat="1" ht="23.25" customHeight="1">
      <c r="A3" s="98">
        <v>45777</v>
      </c>
      <c r="B3" s="98"/>
      <c r="C3" s="98"/>
      <c r="D3" s="98"/>
      <c r="E3" s="98"/>
      <c r="F3" s="98"/>
      <c r="G3" s="98"/>
      <c r="H3" s="98"/>
      <c r="I3" s="98"/>
      <c r="J3" s="98"/>
      <c r="K3" s="98"/>
      <c r="L3" s="98"/>
      <c r="M3" s="98"/>
      <c r="N3" s="98"/>
      <c r="O3" s="98"/>
      <c r="P3" s="98"/>
    </row>
    <row r="4" spans="1:16" s="96" customFormat="1" ht="23.25" customHeight="1">
      <c r="A4" s="99" t="s">
        <v>73</v>
      </c>
      <c r="B4" s="99"/>
      <c r="C4" s="99"/>
      <c r="D4" s="99"/>
      <c r="E4" s="99"/>
      <c r="F4" s="99"/>
      <c r="G4" s="99"/>
      <c r="H4" s="99"/>
      <c r="I4" s="99"/>
      <c r="J4" s="99"/>
      <c r="K4" s="99"/>
      <c r="L4" s="99"/>
      <c r="M4" s="99"/>
      <c r="N4" s="99"/>
      <c r="O4" s="99"/>
      <c r="P4" s="99"/>
    </row>
    <row r="5" spans="1:16" s="103" customFormat="1" ht="16.5" customHeight="1" thickBot="1">
      <c r="A5" s="100"/>
      <c r="B5" s="101"/>
      <c r="C5" s="101"/>
      <c r="D5" s="101"/>
      <c r="E5" s="101"/>
      <c r="F5" s="101"/>
      <c r="G5" s="101"/>
      <c r="H5" s="101"/>
      <c r="I5" s="101"/>
      <c r="J5" s="101"/>
      <c r="K5" s="101"/>
      <c r="L5" s="101"/>
      <c r="M5" s="101"/>
      <c r="N5" s="102"/>
      <c r="O5" s="102"/>
      <c r="P5" s="102"/>
    </row>
    <row r="6" spans="1:16" s="94" customFormat="1" ht="24.75" customHeight="1">
      <c r="A6" s="104" t="s">
        <v>1</v>
      </c>
      <c r="B6" s="105" t="s">
        <v>74</v>
      </c>
      <c r="C6" s="105"/>
      <c r="D6" s="105"/>
      <c r="E6" s="105" t="s">
        <v>75</v>
      </c>
      <c r="F6" s="105"/>
      <c r="G6" s="105"/>
      <c r="H6" s="105" t="s">
        <v>76</v>
      </c>
      <c r="I6" s="105"/>
      <c r="J6" s="105"/>
      <c r="K6" s="105" t="s">
        <v>77</v>
      </c>
      <c r="L6" s="105"/>
      <c r="M6" s="105"/>
      <c r="N6" s="105" t="s">
        <v>78</v>
      </c>
      <c r="O6" s="105"/>
      <c r="P6" s="105"/>
    </row>
    <row r="7" spans="1:16" s="94" customFormat="1" ht="42" customHeight="1">
      <c r="A7" s="106"/>
      <c r="B7" s="107" t="s">
        <v>79</v>
      </c>
      <c r="C7" s="107" t="s">
        <v>80</v>
      </c>
      <c r="D7" s="107" t="s">
        <v>81</v>
      </c>
      <c r="E7" s="107" t="s">
        <v>79</v>
      </c>
      <c r="F7" s="107" t="s">
        <v>80</v>
      </c>
      <c r="G7" s="107" t="s">
        <v>81</v>
      </c>
      <c r="H7" s="107" t="s">
        <v>79</v>
      </c>
      <c r="I7" s="107" t="s">
        <v>80</v>
      </c>
      <c r="J7" s="107" t="s">
        <v>81</v>
      </c>
      <c r="K7" s="107" t="s">
        <v>79</v>
      </c>
      <c r="L7" s="107" t="s">
        <v>80</v>
      </c>
      <c r="M7" s="107" t="s">
        <v>81</v>
      </c>
      <c r="N7" s="107" t="s">
        <v>79</v>
      </c>
      <c r="O7" s="107" t="s">
        <v>80</v>
      </c>
      <c r="P7" s="107" t="s">
        <v>81</v>
      </c>
    </row>
    <row r="8" spans="1:16" s="30" customFormat="1" ht="8.4" customHeight="1">
      <c r="A8" s="108"/>
      <c r="B8" s="108"/>
      <c r="C8" s="108"/>
      <c r="D8" s="108"/>
      <c r="E8" s="108"/>
      <c r="F8" s="108"/>
      <c r="G8" s="108"/>
      <c r="H8" s="108"/>
      <c r="I8" s="108"/>
      <c r="J8" s="108"/>
      <c r="K8" s="108"/>
      <c r="L8" s="108"/>
      <c r="M8" s="108"/>
      <c r="N8" s="16"/>
      <c r="O8" s="16"/>
      <c r="P8" s="16"/>
    </row>
    <row r="9" spans="1:16" s="21" customFormat="1" ht="21.9" customHeight="1">
      <c r="A9" s="85" t="s">
        <v>68</v>
      </c>
      <c r="B9" s="109">
        <v>202.93100000000001</v>
      </c>
      <c r="C9" s="109">
        <v>0</v>
      </c>
      <c r="D9" s="109">
        <v>124.53700000000001</v>
      </c>
      <c r="E9" s="109">
        <v>124088.697</v>
      </c>
      <c r="F9" s="109">
        <v>612.32000000000005</v>
      </c>
      <c r="G9" s="109">
        <v>4760.3739999999998</v>
      </c>
      <c r="H9" s="109">
        <v>699412.08</v>
      </c>
      <c r="I9" s="109">
        <v>12006.904</v>
      </c>
      <c r="J9" s="110">
        <v>341266.734</v>
      </c>
      <c r="K9" s="109">
        <v>38084.432000000001</v>
      </c>
      <c r="L9" s="109">
        <v>0</v>
      </c>
      <c r="M9" s="109">
        <v>0</v>
      </c>
      <c r="N9" s="111">
        <v>861788.14</v>
      </c>
      <c r="O9" s="111">
        <v>12619.224</v>
      </c>
      <c r="P9" s="111">
        <v>346151.64500000002</v>
      </c>
    </row>
    <row r="10" spans="1:16" s="21" customFormat="1" ht="21.9" customHeight="1">
      <c r="A10" s="21" t="s">
        <v>29</v>
      </c>
      <c r="B10" s="109">
        <v>0</v>
      </c>
      <c r="C10" s="109">
        <v>0</v>
      </c>
      <c r="D10" s="109">
        <v>0</v>
      </c>
      <c r="E10" s="109">
        <v>257663.04199999999</v>
      </c>
      <c r="F10" s="109">
        <v>8087.3159999999998</v>
      </c>
      <c r="G10" s="109">
        <v>16885.219000000001</v>
      </c>
      <c r="H10" s="109">
        <v>1085164.399</v>
      </c>
      <c r="I10" s="109">
        <v>28036.055</v>
      </c>
      <c r="J10" s="110">
        <v>126859.117</v>
      </c>
      <c r="K10" s="109">
        <v>126068.766</v>
      </c>
      <c r="L10" s="109">
        <v>0</v>
      </c>
      <c r="M10" s="109">
        <v>0</v>
      </c>
      <c r="N10" s="111">
        <v>1468896.2069999999</v>
      </c>
      <c r="O10" s="111">
        <v>36123.370999999999</v>
      </c>
      <c r="P10" s="111">
        <v>143744.33600000001</v>
      </c>
    </row>
    <row r="11" spans="1:16" s="21" customFormat="1" ht="21.9" customHeight="1">
      <c r="A11" s="21" t="s">
        <v>30</v>
      </c>
      <c r="B11" s="109">
        <v>0</v>
      </c>
      <c r="C11" s="109">
        <v>0</v>
      </c>
      <c r="D11" s="109">
        <v>0</v>
      </c>
      <c r="E11" s="109">
        <v>283035.016</v>
      </c>
      <c r="F11" s="109">
        <v>0</v>
      </c>
      <c r="G11" s="109">
        <v>0</v>
      </c>
      <c r="H11" s="109">
        <v>633592.43200000003</v>
      </c>
      <c r="I11" s="109">
        <v>4168.8190000000004</v>
      </c>
      <c r="J11" s="110">
        <v>14144.152</v>
      </c>
      <c r="K11" s="109">
        <v>0</v>
      </c>
      <c r="L11" s="109">
        <v>0</v>
      </c>
      <c r="M11" s="109">
        <v>0</v>
      </c>
      <c r="N11" s="111">
        <v>916627.44800000009</v>
      </c>
      <c r="O11" s="111">
        <v>4168.8190000000004</v>
      </c>
      <c r="P11" s="111">
        <v>14144.152</v>
      </c>
    </row>
    <row r="12" spans="1:16" s="21" customFormat="1" ht="21.9" customHeight="1">
      <c r="A12" s="21" t="s">
        <v>31</v>
      </c>
      <c r="B12" s="109">
        <v>0</v>
      </c>
      <c r="C12" s="109">
        <v>0</v>
      </c>
      <c r="D12" s="109">
        <v>0</v>
      </c>
      <c r="E12" s="109">
        <v>172463.32800000001</v>
      </c>
      <c r="F12" s="109">
        <v>14.007999999999999</v>
      </c>
      <c r="G12" s="109">
        <v>106.387</v>
      </c>
      <c r="H12" s="109">
        <v>67988.686000000002</v>
      </c>
      <c r="I12" s="109">
        <v>0</v>
      </c>
      <c r="J12" s="110">
        <v>51.002000000000002</v>
      </c>
      <c r="K12" s="109">
        <v>7018.3440000000001</v>
      </c>
      <c r="L12" s="109">
        <v>0</v>
      </c>
      <c r="M12" s="109">
        <v>0</v>
      </c>
      <c r="N12" s="111">
        <v>247470.35800000001</v>
      </c>
      <c r="O12" s="111">
        <v>14.007999999999999</v>
      </c>
      <c r="P12" s="111">
        <v>157.38900000000001</v>
      </c>
    </row>
    <row r="13" spans="1:16" s="21" customFormat="1" ht="21.9" customHeight="1">
      <c r="A13" s="89" t="s">
        <v>32</v>
      </c>
      <c r="B13" s="109">
        <v>0</v>
      </c>
      <c r="C13" s="109">
        <v>0</v>
      </c>
      <c r="D13" s="109">
        <v>0</v>
      </c>
      <c r="E13" s="109">
        <v>803693.33799999999</v>
      </c>
      <c r="F13" s="109">
        <v>0</v>
      </c>
      <c r="G13" s="109">
        <v>0</v>
      </c>
      <c r="H13" s="109">
        <v>393041.228</v>
      </c>
      <c r="I13" s="109">
        <v>0</v>
      </c>
      <c r="J13" s="110">
        <v>0</v>
      </c>
      <c r="K13" s="109">
        <v>90396.737999999998</v>
      </c>
      <c r="L13" s="109">
        <v>0</v>
      </c>
      <c r="M13" s="109">
        <v>0</v>
      </c>
      <c r="N13" s="111">
        <v>1287131.304</v>
      </c>
      <c r="O13" s="111">
        <v>0</v>
      </c>
      <c r="P13" s="111">
        <v>0</v>
      </c>
    </row>
    <row r="14" spans="1:16" s="21" customFormat="1" ht="21.9" customHeight="1">
      <c r="A14" s="21" t="s">
        <v>33</v>
      </c>
      <c r="B14" s="109">
        <v>0</v>
      </c>
      <c r="C14" s="109">
        <v>0</v>
      </c>
      <c r="D14" s="109">
        <v>0</v>
      </c>
      <c r="E14" s="109">
        <v>0</v>
      </c>
      <c r="F14" s="109">
        <v>0</v>
      </c>
      <c r="G14" s="109">
        <v>0</v>
      </c>
      <c r="H14" s="109">
        <v>0</v>
      </c>
      <c r="I14" s="109">
        <v>0</v>
      </c>
      <c r="J14" s="110">
        <v>0</v>
      </c>
      <c r="K14" s="109">
        <v>0</v>
      </c>
      <c r="L14" s="109">
        <v>0</v>
      </c>
      <c r="M14" s="109">
        <v>0</v>
      </c>
      <c r="N14" s="111">
        <v>0</v>
      </c>
      <c r="O14" s="111">
        <v>0</v>
      </c>
      <c r="P14" s="111">
        <v>0</v>
      </c>
    </row>
    <row r="15" spans="1:16" s="21" customFormat="1" ht="21.9" customHeight="1">
      <c r="A15" s="21" t="s">
        <v>34</v>
      </c>
      <c r="B15" s="109">
        <v>0</v>
      </c>
      <c r="C15" s="109">
        <v>0</v>
      </c>
      <c r="D15" s="109">
        <v>0</v>
      </c>
      <c r="E15" s="109">
        <v>13557.082</v>
      </c>
      <c r="F15" s="109">
        <v>581.66800000000001</v>
      </c>
      <c r="G15" s="109">
        <v>2861.07</v>
      </c>
      <c r="H15" s="109">
        <v>442854.663</v>
      </c>
      <c r="I15" s="109">
        <v>90</v>
      </c>
      <c r="J15" s="110">
        <v>200</v>
      </c>
      <c r="K15" s="109">
        <v>73737.807000000001</v>
      </c>
      <c r="L15" s="109">
        <v>0</v>
      </c>
      <c r="M15" s="109">
        <v>0</v>
      </c>
      <c r="N15" s="111">
        <v>530149.55200000003</v>
      </c>
      <c r="O15" s="111">
        <v>671.66800000000001</v>
      </c>
      <c r="P15" s="111">
        <v>3061.07</v>
      </c>
    </row>
    <row r="16" spans="1:16" s="21" customFormat="1" ht="21.9" customHeight="1">
      <c r="A16" s="21" t="s">
        <v>35</v>
      </c>
      <c r="B16" s="109">
        <v>0</v>
      </c>
      <c r="C16" s="109">
        <v>0</v>
      </c>
      <c r="D16" s="109">
        <v>0</v>
      </c>
      <c r="E16" s="109">
        <v>5.0000000000000001E-3</v>
      </c>
      <c r="F16" s="109">
        <v>0</v>
      </c>
      <c r="G16" s="109">
        <v>0</v>
      </c>
      <c r="H16" s="109">
        <v>103768.22500000001</v>
      </c>
      <c r="I16" s="109">
        <v>0</v>
      </c>
      <c r="J16" s="110">
        <v>13622.763000000001</v>
      </c>
      <c r="K16" s="109">
        <v>0</v>
      </c>
      <c r="L16" s="109">
        <v>0</v>
      </c>
      <c r="M16" s="109">
        <v>0</v>
      </c>
      <c r="N16" s="111">
        <v>103768.23000000001</v>
      </c>
      <c r="O16" s="111">
        <v>0</v>
      </c>
      <c r="P16" s="111">
        <v>13622.763000000001</v>
      </c>
    </row>
    <row r="17" spans="1:17" s="21" customFormat="1" ht="21.9" customHeight="1" thickBot="1">
      <c r="A17" s="90" t="s">
        <v>36</v>
      </c>
      <c r="B17" s="112">
        <v>202.93100000000001</v>
      </c>
      <c r="C17" s="112">
        <v>0</v>
      </c>
      <c r="D17" s="112">
        <v>124.53700000000001</v>
      </c>
      <c r="E17" s="112">
        <v>1654500.5109999999</v>
      </c>
      <c r="F17" s="112">
        <v>9295.3130000000001</v>
      </c>
      <c r="G17" s="112">
        <v>24613.052</v>
      </c>
      <c r="H17" s="112">
        <v>3425821.7170000002</v>
      </c>
      <c r="I17" s="112">
        <v>44301.779000000002</v>
      </c>
      <c r="J17" s="113">
        <v>496143.77</v>
      </c>
      <c r="K17" s="112">
        <v>335306.08899999998</v>
      </c>
      <c r="L17" s="112">
        <v>0</v>
      </c>
      <c r="M17" s="112">
        <v>0</v>
      </c>
      <c r="N17" s="114">
        <v>5415831.2480000006</v>
      </c>
      <c r="O17" s="114">
        <v>53597.092000000004</v>
      </c>
      <c r="P17" s="114">
        <v>520881.359</v>
      </c>
      <c r="Q17" s="115"/>
    </row>
    <row r="18" spans="1:17" s="21" customFormat="1" ht="21.15" customHeight="1">
      <c r="A18" s="26" t="s">
        <v>82</v>
      </c>
      <c r="B18" s="116"/>
      <c r="C18" s="116"/>
      <c r="D18" s="116"/>
      <c r="E18" s="116"/>
      <c r="F18" s="116"/>
      <c r="G18" s="116"/>
      <c r="H18" s="116"/>
      <c r="I18" s="116"/>
      <c r="J18" s="117"/>
      <c r="K18" s="117"/>
      <c r="L18" s="117"/>
      <c r="M18" s="117"/>
      <c r="N18" s="115"/>
      <c r="O18" s="115"/>
    </row>
    <row r="19" spans="1:17" s="21" customFormat="1" ht="16.5" customHeight="1">
      <c r="A19" s="89" t="s">
        <v>71</v>
      </c>
      <c r="B19" s="28"/>
      <c r="C19" s="28"/>
      <c r="D19" s="28"/>
      <c r="E19" s="28"/>
      <c r="F19" s="28"/>
      <c r="G19" s="28"/>
      <c r="H19" s="28"/>
      <c r="I19" s="28"/>
      <c r="J19" s="28"/>
      <c r="K19" s="28"/>
      <c r="L19" s="28"/>
      <c r="M19" s="28"/>
      <c r="N19" s="28"/>
      <c r="O19" s="28"/>
      <c r="P19" s="28"/>
    </row>
    <row r="20" spans="1:17" s="21" customFormat="1" ht="21.9" customHeight="1">
      <c r="A20" s="118"/>
      <c r="B20" s="119"/>
      <c r="C20" s="119"/>
      <c r="D20" s="119"/>
      <c r="E20" s="119"/>
      <c r="F20" s="119"/>
      <c r="G20" s="119"/>
      <c r="H20" s="119"/>
      <c r="I20" s="119"/>
      <c r="J20" s="120"/>
      <c r="K20" s="119"/>
      <c r="L20" s="119"/>
      <c r="M20" s="119"/>
      <c r="N20" s="119"/>
      <c r="O20" s="119"/>
      <c r="P20" s="119"/>
    </row>
    <row r="21" spans="1:17" s="93" customFormat="1" ht="30.75" customHeight="1">
      <c r="A21" s="7"/>
      <c r="B21" s="7"/>
      <c r="C21" s="7"/>
      <c r="D21" s="7"/>
      <c r="E21" s="7"/>
      <c r="F21" s="7"/>
      <c r="G21" s="7"/>
      <c r="H21" s="7"/>
      <c r="I21" s="7"/>
      <c r="J21" s="7"/>
      <c r="K21" s="7"/>
      <c r="L21" s="7"/>
      <c r="M21" s="7"/>
    </row>
    <row r="22" spans="1:17" s="8" customFormat="1" ht="7.5" customHeight="1">
      <c r="A22" s="7"/>
      <c r="B22" s="7"/>
      <c r="C22" s="7"/>
      <c r="D22" s="7"/>
      <c r="E22" s="7"/>
      <c r="F22" s="7"/>
      <c r="G22" s="7"/>
      <c r="H22" s="7"/>
      <c r="I22" s="7"/>
      <c r="J22" s="7"/>
      <c r="K22" s="7"/>
      <c r="L22" s="7"/>
      <c r="M22" s="7"/>
    </row>
    <row r="23" spans="1:17" s="121" customFormat="1" ht="13.65" customHeight="1">
      <c r="A23" s="7"/>
      <c r="B23" s="7"/>
      <c r="C23" s="7"/>
      <c r="D23" s="7"/>
      <c r="E23" s="7"/>
      <c r="F23" s="7"/>
      <c r="G23" s="7"/>
      <c r="H23" s="7"/>
      <c r="I23" s="7"/>
      <c r="J23" s="7"/>
      <c r="K23" s="7"/>
      <c r="L23" s="7"/>
      <c r="M23" s="7"/>
    </row>
  </sheetData>
  <mergeCells count="8">
    <mergeCell ref="A2:P2"/>
    <mergeCell ref="A4:P4"/>
    <mergeCell ref="A6:A7"/>
    <mergeCell ref="B6:D6"/>
    <mergeCell ref="E6:G6"/>
    <mergeCell ref="H6:J6"/>
    <mergeCell ref="K6:M6"/>
    <mergeCell ref="N6:P6"/>
  </mergeCells>
  <hyperlinks>
    <hyperlink ref="A1" location="Índice!A1" display="Volver al Índice" xr:uid="{148163C7-46E9-46AC-A01B-231E3A13F6F6}"/>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000A-BFA1-4B7F-A742-802849F3F4FF}">
  <dimension ref="A1:R23"/>
  <sheetViews>
    <sheetView showGridLines="0" zoomScaleNormal="100" workbookViewId="0"/>
  </sheetViews>
  <sheetFormatPr baseColWidth="10" defaultColWidth="11.44140625" defaultRowHeight="13.2"/>
  <cols>
    <col min="1" max="1" width="19.44140625" style="7" customWidth="1"/>
    <col min="2" max="16" width="11.44140625" style="7" customWidth="1"/>
    <col min="17" max="16384" width="11.44140625" style="7"/>
  </cols>
  <sheetData>
    <row r="1" spans="1:18" s="96" customFormat="1" ht="20.100000000000001" customHeight="1">
      <c r="A1" s="1215" t="s">
        <v>1044</v>
      </c>
      <c r="B1" s="1"/>
      <c r="C1" s="1"/>
      <c r="D1" s="1"/>
      <c r="E1" s="1"/>
      <c r="F1" s="1"/>
      <c r="G1" s="1"/>
      <c r="H1" s="1"/>
      <c r="I1" s="1"/>
      <c r="J1" s="1"/>
      <c r="K1" s="95"/>
      <c r="L1" s="95"/>
      <c r="M1" s="95"/>
    </row>
    <row r="2" spans="1:18" s="97" customFormat="1" ht="30.15" customHeight="1">
      <c r="A2" s="70" t="s">
        <v>83</v>
      </c>
      <c r="B2" s="70"/>
      <c r="C2" s="70"/>
      <c r="D2" s="70"/>
      <c r="E2" s="70"/>
      <c r="F2" s="70"/>
      <c r="G2" s="70"/>
      <c r="H2" s="70"/>
      <c r="I2" s="70"/>
      <c r="J2" s="70"/>
      <c r="K2" s="70"/>
      <c r="L2" s="70"/>
      <c r="M2" s="70"/>
      <c r="N2" s="70"/>
      <c r="O2" s="70"/>
      <c r="P2" s="70"/>
    </row>
    <row r="3" spans="1:18" s="96" customFormat="1" ht="23.25" customHeight="1">
      <c r="A3" s="122">
        <v>45777</v>
      </c>
      <c r="B3" s="122"/>
      <c r="C3" s="122"/>
      <c r="D3" s="122"/>
      <c r="E3" s="122"/>
      <c r="F3" s="122"/>
      <c r="G3" s="122"/>
      <c r="H3" s="122"/>
      <c r="I3" s="122"/>
      <c r="J3" s="122"/>
      <c r="K3" s="122"/>
      <c r="L3" s="122"/>
      <c r="M3" s="122"/>
      <c r="N3" s="122"/>
      <c r="O3" s="122"/>
      <c r="P3" s="122"/>
    </row>
    <row r="4" spans="1:18" s="96" customFormat="1" ht="11.25" customHeight="1">
      <c r="A4" s="123"/>
      <c r="B4" s="123"/>
      <c r="C4" s="123"/>
      <c r="D4" s="123"/>
      <c r="E4" s="123"/>
      <c r="F4" s="123"/>
      <c r="G4" s="123"/>
      <c r="H4" s="123"/>
      <c r="I4" s="123"/>
      <c r="J4" s="123"/>
      <c r="K4" s="123"/>
      <c r="L4" s="123"/>
      <c r="M4" s="123"/>
      <c r="N4" s="123"/>
      <c r="O4" s="123"/>
      <c r="P4" s="123"/>
    </row>
    <row r="5" spans="1:18" s="103" customFormat="1" ht="16.5" customHeight="1" thickBot="1">
      <c r="A5" s="100"/>
      <c r="B5" s="101"/>
      <c r="C5" s="101"/>
      <c r="D5" s="101"/>
      <c r="E5" s="101"/>
      <c r="F5" s="101"/>
      <c r="G5" s="101"/>
      <c r="H5" s="101"/>
      <c r="I5" s="101"/>
      <c r="J5" s="101"/>
      <c r="K5" s="101"/>
      <c r="L5" s="101"/>
      <c r="M5" s="101"/>
      <c r="N5" s="102"/>
      <c r="O5" s="102"/>
      <c r="P5" s="102"/>
    </row>
    <row r="6" spans="1:18" s="94" customFormat="1" ht="24.75" customHeight="1">
      <c r="A6" s="104" t="s">
        <v>1</v>
      </c>
      <c r="B6" s="105" t="s">
        <v>74</v>
      </c>
      <c r="C6" s="105"/>
      <c r="D6" s="105"/>
      <c r="E6" s="105" t="s">
        <v>75</v>
      </c>
      <c r="F6" s="105"/>
      <c r="G6" s="105"/>
      <c r="H6" s="105" t="s">
        <v>76</v>
      </c>
      <c r="I6" s="105"/>
      <c r="J6" s="105"/>
      <c r="K6" s="105" t="s">
        <v>77</v>
      </c>
      <c r="L6" s="105"/>
      <c r="M6" s="105"/>
      <c r="N6" s="105" t="s">
        <v>78</v>
      </c>
      <c r="O6" s="105"/>
      <c r="P6" s="105"/>
    </row>
    <row r="7" spans="1:18" s="94" customFormat="1" ht="42" customHeight="1">
      <c r="A7" s="106"/>
      <c r="B7" s="107" t="s">
        <v>79</v>
      </c>
      <c r="C7" s="107" t="s">
        <v>80</v>
      </c>
      <c r="D7" s="107" t="s">
        <v>81</v>
      </c>
      <c r="E7" s="107" t="s">
        <v>79</v>
      </c>
      <c r="F7" s="107" t="s">
        <v>80</v>
      </c>
      <c r="G7" s="107" t="s">
        <v>81</v>
      </c>
      <c r="H7" s="107" t="s">
        <v>79</v>
      </c>
      <c r="I7" s="107" t="s">
        <v>80</v>
      </c>
      <c r="J7" s="107" t="s">
        <v>81</v>
      </c>
      <c r="K7" s="107" t="s">
        <v>79</v>
      </c>
      <c r="L7" s="107" t="s">
        <v>80</v>
      </c>
      <c r="M7" s="107" t="s">
        <v>81</v>
      </c>
      <c r="N7" s="107" t="s">
        <v>79</v>
      </c>
      <c r="O7" s="107" t="s">
        <v>80</v>
      </c>
      <c r="P7" s="107" t="s">
        <v>81</v>
      </c>
    </row>
    <row r="8" spans="1:18" s="30" customFormat="1" ht="15" customHeight="1">
      <c r="A8" s="108"/>
      <c r="B8" s="108"/>
      <c r="C8" s="108"/>
      <c r="D8" s="108"/>
      <c r="E8" s="108"/>
      <c r="F8" s="108"/>
      <c r="G8" s="108"/>
      <c r="H8" s="108"/>
      <c r="I8" s="108"/>
      <c r="J8" s="108"/>
      <c r="K8" s="108"/>
      <c r="L8" s="108"/>
      <c r="M8" s="108"/>
      <c r="N8" s="16"/>
      <c r="O8" s="16"/>
      <c r="P8" s="16"/>
    </row>
    <row r="9" spans="1:18" s="21" customFormat="1" ht="21.9" customHeight="1">
      <c r="A9" s="85" t="s">
        <v>68</v>
      </c>
      <c r="B9" s="109">
        <v>25213</v>
      </c>
      <c r="C9" s="109">
        <v>0</v>
      </c>
      <c r="D9" s="109">
        <v>52</v>
      </c>
      <c r="E9" s="109">
        <v>1074128</v>
      </c>
      <c r="F9" s="109">
        <v>12</v>
      </c>
      <c r="G9" s="109">
        <v>53</v>
      </c>
      <c r="H9" s="109">
        <v>8570</v>
      </c>
      <c r="I9" s="109">
        <v>4</v>
      </c>
      <c r="J9" s="110">
        <v>37</v>
      </c>
      <c r="K9" s="109">
        <v>25148</v>
      </c>
      <c r="L9" s="109">
        <v>0</v>
      </c>
      <c r="M9" s="109">
        <v>0</v>
      </c>
      <c r="N9" s="111">
        <v>1115609</v>
      </c>
      <c r="O9" s="111">
        <v>16</v>
      </c>
      <c r="P9" s="111">
        <v>139</v>
      </c>
      <c r="Q9" s="115"/>
      <c r="R9" s="115"/>
    </row>
    <row r="10" spans="1:18" s="21" customFormat="1" ht="21.9" customHeight="1">
      <c r="A10" s="21" t="s">
        <v>29</v>
      </c>
      <c r="B10" s="109">
        <v>0</v>
      </c>
      <c r="C10" s="109">
        <v>0</v>
      </c>
      <c r="D10" s="109">
        <v>0</v>
      </c>
      <c r="E10" s="109">
        <v>1061514</v>
      </c>
      <c r="F10" s="109">
        <v>550</v>
      </c>
      <c r="G10" s="109">
        <v>3129</v>
      </c>
      <c r="H10" s="109">
        <v>17461</v>
      </c>
      <c r="I10" s="109">
        <v>9</v>
      </c>
      <c r="J10" s="110">
        <v>26</v>
      </c>
      <c r="K10" s="109">
        <v>25037</v>
      </c>
      <c r="L10" s="109">
        <v>0</v>
      </c>
      <c r="M10" s="109">
        <v>0</v>
      </c>
      <c r="N10" s="111">
        <v>1079672</v>
      </c>
      <c r="O10" s="111">
        <v>552</v>
      </c>
      <c r="P10" s="111">
        <v>3144</v>
      </c>
      <c r="Q10" s="115"/>
    </row>
    <row r="11" spans="1:18" s="21" customFormat="1" ht="21.9" customHeight="1">
      <c r="A11" s="21" t="s">
        <v>30</v>
      </c>
      <c r="B11" s="109">
        <v>0</v>
      </c>
      <c r="C11" s="109">
        <v>0</v>
      </c>
      <c r="D11" s="109">
        <v>0</v>
      </c>
      <c r="E11" s="109">
        <v>23459</v>
      </c>
      <c r="F11" s="109">
        <v>0</v>
      </c>
      <c r="G11" s="109">
        <v>0</v>
      </c>
      <c r="H11" s="109">
        <v>6215</v>
      </c>
      <c r="I11" s="109">
        <v>4</v>
      </c>
      <c r="J11" s="110">
        <v>7</v>
      </c>
      <c r="K11" s="109">
        <v>0</v>
      </c>
      <c r="L11" s="109">
        <v>0</v>
      </c>
      <c r="M11" s="109">
        <v>0</v>
      </c>
      <c r="N11" s="111">
        <v>26579</v>
      </c>
      <c r="O11" s="111">
        <v>4</v>
      </c>
      <c r="P11" s="111">
        <v>7</v>
      </c>
      <c r="Q11" s="115"/>
    </row>
    <row r="12" spans="1:18" s="21" customFormat="1" ht="21.9" customHeight="1">
      <c r="A12" s="21" t="s">
        <v>31</v>
      </c>
      <c r="B12" s="109">
        <v>0</v>
      </c>
      <c r="C12" s="109">
        <v>0</v>
      </c>
      <c r="D12" s="109">
        <v>0</v>
      </c>
      <c r="E12" s="109">
        <v>77376</v>
      </c>
      <c r="F12" s="109">
        <v>24</v>
      </c>
      <c r="G12" s="109">
        <v>65</v>
      </c>
      <c r="H12" s="109">
        <v>915</v>
      </c>
      <c r="I12" s="109">
        <v>0</v>
      </c>
      <c r="J12" s="110">
        <v>5</v>
      </c>
      <c r="K12" s="109">
        <v>2626</v>
      </c>
      <c r="L12" s="109">
        <v>0</v>
      </c>
      <c r="M12" s="109">
        <v>0</v>
      </c>
      <c r="N12" s="111">
        <v>80917</v>
      </c>
      <c r="O12" s="111">
        <v>24</v>
      </c>
      <c r="P12" s="111">
        <v>70</v>
      </c>
      <c r="Q12" s="115"/>
    </row>
    <row r="13" spans="1:18" s="21" customFormat="1" ht="21.9" customHeight="1">
      <c r="A13" s="89" t="s">
        <v>32</v>
      </c>
      <c r="B13" s="109">
        <v>0</v>
      </c>
      <c r="C13" s="109">
        <v>0</v>
      </c>
      <c r="D13" s="109">
        <v>0</v>
      </c>
      <c r="E13" s="109">
        <v>1303541</v>
      </c>
      <c r="F13" s="109">
        <v>0</v>
      </c>
      <c r="G13" s="109">
        <v>0</v>
      </c>
      <c r="H13" s="109">
        <v>38095</v>
      </c>
      <c r="I13" s="109">
        <v>0</v>
      </c>
      <c r="J13" s="110">
        <v>0</v>
      </c>
      <c r="K13" s="109">
        <v>75846</v>
      </c>
      <c r="L13" s="109">
        <v>0</v>
      </c>
      <c r="M13" s="109">
        <v>0</v>
      </c>
      <c r="N13" s="111">
        <v>1362491</v>
      </c>
      <c r="O13" s="111">
        <v>0</v>
      </c>
      <c r="P13" s="111">
        <v>0</v>
      </c>
      <c r="Q13" s="115"/>
    </row>
    <row r="14" spans="1:18" s="21" customFormat="1" ht="21.9" customHeight="1">
      <c r="A14" s="21" t="s">
        <v>33</v>
      </c>
      <c r="B14" s="109">
        <v>0</v>
      </c>
      <c r="C14" s="109">
        <v>0</v>
      </c>
      <c r="D14" s="109">
        <v>0</v>
      </c>
      <c r="E14" s="109">
        <v>0</v>
      </c>
      <c r="F14" s="109">
        <v>0</v>
      </c>
      <c r="G14" s="109">
        <v>0</v>
      </c>
      <c r="H14" s="109">
        <v>0</v>
      </c>
      <c r="I14" s="109">
        <v>0</v>
      </c>
      <c r="J14" s="110">
        <v>0</v>
      </c>
      <c r="K14" s="109">
        <v>0</v>
      </c>
      <c r="L14" s="109">
        <v>0</v>
      </c>
      <c r="M14" s="109">
        <v>0</v>
      </c>
      <c r="N14" s="111">
        <v>0</v>
      </c>
      <c r="O14" s="111">
        <v>0</v>
      </c>
      <c r="P14" s="111">
        <v>0</v>
      </c>
      <c r="Q14" s="115"/>
    </row>
    <row r="15" spans="1:18" s="21" customFormat="1" ht="21.9" customHeight="1">
      <c r="A15" s="21" t="s">
        <v>34</v>
      </c>
      <c r="B15" s="109">
        <v>0</v>
      </c>
      <c r="C15" s="109">
        <v>0</v>
      </c>
      <c r="D15" s="109">
        <v>0</v>
      </c>
      <c r="E15" s="109">
        <v>6165</v>
      </c>
      <c r="F15" s="109">
        <v>8</v>
      </c>
      <c r="G15" s="109">
        <v>55</v>
      </c>
      <c r="H15" s="109">
        <v>33445</v>
      </c>
      <c r="I15" s="109">
        <v>1</v>
      </c>
      <c r="J15" s="110">
        <v>1</v>
      </c>
      <c r="K15" s="109">
        <v>11419</v>
      </c>
      <c r="L15" s="109">
        <v>0</v>
      </c>
      <c r="M15" s="109">
        <v>0</v>
      </c>
      <c r="N15" s="111">
        <v>51029</v>
      </c>
      <c r="O15" s="111">
        <v>9</v>
      </c>
      <c r="P15" s="111">
        <v>56</v>
      </c>
      <c r="Q15" s="115"/>
    </row>
    <row r="16" spans="1:18" s="21" customFormat="1" ht="21.9" customHeight="1">
      <c r="A16" s="21" t="s">
        <v>35</v>
      </c>
      <c r="B16" s="109">
        <v>0</v>
      </c>
      <c r="C16" s="109">
        <v>0</v>
      </c>
      <c r="D16" s="109">
        <v>0</v>
      </c>
      <c r="E16" s="109">
        <v>7</v>
      </c>
      <c r="F16" s="109">
        <v>0</v>
      </c>
      <c r="G16" s="109">
        <v>0</v>
      </c>
      <c r="H16" s="109">
        <v>551</v>
      </c>
      <c r="I16" s="109">
        <v>0</v>
      </c>
      <c r="J16" s="110">
        <v>2</v>
      </c>
      <c r="K16" s="109">
        <v>0</v>
      </c>
      <c r="L16" s="109">
        <v>0</v>
      </c>
      <c r="M16" s="109">
        <v>0</v>
      </c>
      <c r="N16" s="111">
        <v>558</v>
      </c>
      <c r="O16" s="111">
        <v>0</v>
      </c>
      <c r="P16" s="111">
        <v>2</v>
      </c>
      <c r="Q16" s="115"/>
    </row>
    <row r="17" spans="1:17" s="21" customFormat="1" ht="21.9" customHeight="1" thickBot="1">
      <c r="A17" s="90" t="s">
        <v>36</v>
      </c>
      <c r="B17" s="114">
        <v>25213</v>
      </c>
      <c r="C17" s="114">
        <v>0</v>
      </c>
      <c r="D17" s="114">
        <v>52</v>
      </c>
      <c r="E17" s="114">
        <v>3546190</v>
      </c>
      <c r="F17" s="114">
        <v>594</v>
      </c>
      <c r="G17" s="114">
        <v>3302</v>
      </c>
      <c r="H17" s="114">
        <v>105252</v>
      </c>
      <c r="I17" s="114">
        <v>18</v>
      </c>
      <c r="J17" s="114">
        <v>78</v>
      </c>
      <c r="K17" s="114">
        <v>140076</v>
      </c>
      <c r="L17" s="114">
        <v>0</v>
      </c>
      <c r="M17" s="114">
        <v>0</v>
      </c>
      <c r="N17" s="114">
        <v>3716855</v>
      </c>
      <c r="O17" s="114">
        <v>605</v>
      </c>
      <c r="P17" s="114">
        <v>3418</v>
      </c>
      <c r="Q17" s="115"/>
    </row>
    <row r="18" spans="1:17" s="21" customFormat="1" ht="21.15" customHeight="1">
      <c r="A18" s="26" t="s">
        <v>82</v>
      </c>
      <c r="B18" s="116"/>
      <c r="C18" s="116"/>
      <c r="D18" s="116"/>
      <c r="E18" s="116"/>
      <c r="F18" s="116"/>
      <c r="G18" s="116"/>
      <c r="H18" s="116"/>
      <c r="I18" s="116"/>
      <c r="J18" s="117"/>
      <c r="K18" s="117"/>
      <c r="L18" s="117"/>
      <c r="M18" s="117"/>
      <c r="N18" s="115"/>
    </row>
    <row r="19" spans="1:17" s="21" customFormat="1" ht="16.5" customHeight="1">
      <c r="A19" s="89" t="s">
        <v>71</v>
      </c>
      <c r="B19" s="28"/>
      <c r="C19" s="28"/>
      <c r="D19" s="28"/>
      <c r="E19" s="28"/>
      <c r="F19" s="28"/>
      <c r="G19" s="28"/>
      <c r="H19" s="28"/>
      <c r="I19" s="28"/>
      <c r="J19" s="28"/>
      <c r="K19" s="28"/>
      <c r="L19" s="28"/>
      <c r="M19" s="28"/>
      <c r="N19" s="28"/>
      <c r="O19" s="28"/>
      <c r="P19" s="28"/>
    </row>
    <row r="20" spans="1:17" s="21" customFormat="1" ht="21.9" customHeight="1">
      <c r="A20" s="124"/>
      <c r="B20" s="94"/>
      <c r="C20" s="94"/>
      <c r="D20" s="94"/>
      <c r="E20" s="94"/>
      <c r="F20" s="94"/>
      <c r="G20" s="94"/>
      <c r="H20" s="94"/>
      <c r="I20" s="94"/>
      <c r="J20" s="94"/>
      <c r="K20" s="94"/>
      <c r="L20" s="94"/>
      <c r="M20" s="94"/>
    </row>
    <row r="21" spans="1:17" s="93" customFormat="1" ht="30.75" customHeight="1">
      <c r="A21" s="7"/>
      <c r="B21" s="7"/>
      <c r="C21" s="7"/>
      <c r="D21" s="7"/>
      <c r="E21" s="7"/>
      <c r="F21" s="7"/>
      <c r="G21" s="7"/>
      <c r="H21" s="7"/>
      <c r="I21" s="7"/>
      <c r="J21" s="7"/>
      <c r="K21" s="7"/>
      <c r="L21" s="7"/>
      <c r="M21" s="7"/>
    </row>
    <row r="22" spans="1:17" s="8" customFormat="1" ht="7.5" customHeight="1">
      <c r="A22" s="7"/>
      <c r="B22" s="7"/>
      <c r="C22" s="7"/>
      <c r="D22" s="7"/>
      <c r="E22" s="7"/>
      <c r="F22" s="7"/>
      <c r="G22" s="7"/>
      <c r="H22" s="7"/>
      <c r="I22" s="7"/>
      <c r="J22" s="7"/>
      <c r="K22" s="7"/>
      <c r="L22" s="7"/>
      <c r="M22" s="7"/>
    </row>
    <row r="23" spans="1:17" s="121" customFormat="1" ht="13.65" customHeight="1">
      <c r="A23" s="7"/>
      <c r="B23" s="7"/>
      <c r="C23" s="7"/>
      <c r="D23" s="7"/>
      <c r="E23" s="7"/>
      <c r="F23" s="7"/>
      <c r="G23" s="7"/>
      <c r="H23" s="7"/>
      <c r="I23" s="7"/>
      <c r="J23" s="7"/>
      <c r="K23" s="7"/>
      <c r="L23" s="7"/>
      <c r="M23"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5190AC09-D3E0-4EE5-AC27-C3A8891EE8D8}"/>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8FC4E-520B-46E8-9FAF-ECC8AA4C2777}">
  <dimension ref="A1:P19"/>
  <sheetViews>
    <sheetView showGridLines="0" workbookViewId="0"/>
  </sheetViews>
  <sheetFormatPr baseColWidth="10" defaultColWidth="11.44140625" defaultRowHeight="13.2"/>
  <cols>
    <col min="1" max="1" width="32" style="7" customWidth="1"/>
    <col min="2" max="2" width="27.109375" style="7" customWidth="1"/>
    <col min="3" max="16384" width="11.44140625" style="7"/>
  </cols>
  <sheetData>
    <row r="1" spans="1:2" ht="18.75" customHeight="1">
      <c r="A1" s="1215" t="s">
        <v>1044</v>
      </c>
    </row>
    <row r="2" spans="1:2" ht="54.75" customHeight="1">
      <c r="A2" s="125" t="s">
        <v>379</v>
      </c>
      <c r="B2" s="125"/>
    </row>
    <row r="3" spans="1:2" ht="20.25" customHeight="1">
      <c r="A3" s="72">
        <v>45777</v>
      </c>
      <c r="B3" s="72"/>
    </row>
    <row r="4" spans="1:2" ht="14.25" customHeight="1" thickBot="1">
      <c r="A4" s="377"/>
    </row>
    <row r="5" spans="1:2" ht="22.65" customHeight="1">
      <c r="A5" s="104" t="s">
        <v>1</v>
      </c>
      <c r="B5" s="206" t="s">
        <v>380</v>
      </c>
    </row>
    <row r="6" spans="1:2" ht="22.65" customHeight="1">
      <c r="A6" s="106"/>
      <c r="B6" s="378"/>
    </row>
    <row r="7" spans="1:2" ht="11.25" customHeight="1">
      <c r="A7" s="379"/>
      <c r="B7" s="380"/>
    </row>
    <row r="8" spans="1:2" ht="28.2" customHeight="1">
      <c r="A8" s="21" t="s">
        <v>68</v>
      </c>
      <c r="B8" s="381">
        <v>709921</v>
      </c>
    </row>
    <row r="9" spans="1:2" ht="28.2" customHeight="1">
      <c r="A9" s="21" t="s">
        <v>29</v>
      </c>
      <c r="B9" s="381">
        <v>161386</v>
      </c>
    </row>
    <row r="10" spans="1:2" ht="28.2" customHeight="1">
      <c r="A10" s="21" t="s">
        <v>30</v>
      </c>
      <c r="B10" s="381">
        <v>25938</v>
      </c>
    </row>
    <row r="11" spans="1:2" ht="28.2" customHeight="1">
      <c r="A11" s="21" t="s">
        <v>31</v>
      </c>
      <c r="B11" s="381">
        <v>493</v>
      </c>
    </row>
    <row r="12" spans="1:2" ht="28.2" customHeight="1">
      <c r="A12" s="89" t="s">
        <v>32</v>
      </c>
      <c r="B12" s="381">
        <v>2189550</v>
      </c>
    </row>
    <row r="13" spans="1:2" ht="28.2" customHeight="1">
      <c r="A13" s="21" t="s">
        <v>33</v>
      </c>
      <c r="B13" s="381">
        <v>0</v>
      </c>
    </row>
    <row r="14" spans="1:2" ht="28.2" customHeight="1">
      <c r="A14" s="21" t="s">
        <v>34</v>
      </c>
      <c r="B14" s="381">
        <v>0</v>
      </c>
    </row>
    <row r="15" spans="1:2" ht="28.2" customHeight="1">
      <c r="A15" s="21" t="s">
        <v>35</v>
      </c>
      <c r="B15" s="381">
        <v>0</v>
      </c>
    </row>
    <row r="16" spans="1:2" ht="30.15" customHeight="1" thickBot="1">
      <c r="A16" s="382" t="s">
        <v>36</v>
      </c>
      <c r="B16" s="383">
        <v>3087288</v>
      </c>
    </row>
    <row r="17" spans="1:16">
      <c r="A17" s="21" t="s">
        <v>381</v>
      </c>
      <c r="B17" s="15"/>
    </row>
    <row r="18" spans="1:16" ht="13.2" customHeight="1">
      <c r="A18" s="89" t="s">
        <v>71</v>
      </c>
      <c r="B18" s="15"/>
      <c r="C18" s="15"/>
      <c r="D18" s="15"/>
      <c r="E18" s="15"/>
      <c r="F18" s="15"/>
      <c r="G18" s="15"/>
      <c r="H18" s="15"/>
      <c r="I18" s="15"/>
      <c r="J18" s="15"/>
      <c r="K18" s="15"/>
      <c r="L18" s="15"/>
      <c r="M18" s="15"/>
      <c r="N18" s="15"/>
      <c r="O18" s="15"/>
      <c r="P18" s="15"/>
    </row>
    <row r="19" spans="1:16" ht="13.8">
      <c r="B19" s="94"/>
    </row>
  </sheetData>
  <mergeCells count="4">
    <mergeCell ref="A2:B2"/>
    <mergeCell ref="A3:B3"/>
    <mergeCell ref="A5:A6"/>
    <mergeCell ref="B5:B6"/>
  </mergeCells>
  <hyperlinks>
    <hyperlink ref="A1" location="Índice!A1" display="Volver al Índice" xr:uid="{8D53D3D1-0B13-4BF8-86EA-D253B7364F77}"/>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20293-1D5F-47B0-ABBA-AC8A98145384}">
  <dimension ref="A1:I199"/>
  <sheetViews>
    <sheetView showGridLines="0" workbookViewId="0"/>
  </sheetViews>
  <sheetFormatPr baseColWidth="10" defaultRowHeight="13.2"/>
  <cols>
    <col min="1" max="1" width="35.88671875" style="67" customWidth="1"/>
    <col min="2" max="8" width="13.5546875" style="67" customWidth="1"/>
    <col min="9" max="9" width="14" style="67" customWidth="1"/>
    <col min="10" max="10" width="9.44140625" style="67" bestFit="1" customWidth="1"/>
    <col min="11" max="11" width="10.44140625" style="67" bestFit="1" customWidth="1"/>
    <col min="12" max="15" width="9.44140625" style="67" bestFit="1" customWidth="1"/>
    <col min="16" max="16" width="10.44140625" style="67" bestFit="1" customWidth="1"/>
    <col min="17" max="19" width="9.44140625" style="67" bestFit="1" customWidth="1"/>
    <col min="20" max="20" width="9.5546875" style="67" bestFit="1" customWidth="1"/>
    <col min="21" max="256" width="11.5546875" style="67"/>
    <col min="257" max="257" width="35.88671875" style="67" customWidth="1"/>
    <col min="258" max="264" width="13.5546875" style="67" customWidth="1"/>
    <col min="265" max="265" width="14" style="67" customWidth="1"/>
    <col min="266" max="266" width="9.44140625" style="67" bestFit="1" customWidth="1"/>
    <col min="267" max="267" width="10.44140625" style="67" bestFit="1" customWidth="1"/>
    <col min="268" max="271" width="9.44140625" style="67" bestFit="1" customWidth="1"/>
    <col min="272" max="272" width="10.44140625" style="67" bestFit="1" customWidth="1"/>
    <col min="273" max="275" width="9.44140625" style="67" bestFit="1" customWidth="1"/>
    <col min="276" max="276" width="9.5546875" style="67" bestFit="1" customWidth="1"/>
    <col min="277" max="512" width="11.5546875" style="67"/>
    <col min="513" max="513" width="35.88671875" style="67" customWidth="1"/>
    <col min="514" max="520" width="13.5546875" style="67" customWidth="1"/>
    <col min="521" max="521" width="14" style="67" customWidth="1"/>
    <col min="522" max="522" width="9.44140625" style="67" bestFit="1" customWidth="1"/>
    <col min="523" max="523" width="10.44140625" style="67" bestFit="1" customWidth="1"/>
    <col min="524" max="527" width="9.44140625" style="67" bestFit="1" customWidth="1"/>
    <col min="528" max="528" width="10.44140625" style="67" bestFit="1" customWidth="1"/>
    <col min="529" max="531" width="9.44140625" style="67" bestFit="1" customWidth="1"/>
    <col min="532" max="532" width="9.5546875" style="67" bestFit="1" customWidth="1"/>
    <col min="533" max="768" width="11.5546875" style="67"/>
    <col min="769" max="769" width="35.88671875" style="67" customWidth="1"/>
    <col min="770" max="776" width="13.5546875" style="67" customWidth="1"/>
    <col min="777" max="777" width="14" style="67" customWidth="1"/>
    <col min="778" max="778" width="9.44140625" style="67" bestFit="1" customWidth="1"/>
    <col min="779" max="779" width="10.44140625" style="67" bestFit="1" customWidth="1"/>
    <col min="780" max="783" width="9.44140625" style="67" bestFit="1" customWidth="1"/>
    <col min="784" max="784" width="10.44140625" style="67" bestFit="1" customWidth="1"/>
    <col min="785" max="787" width="9.44140625" style="67" bestFit="1" customWidth="1"/>
    <col min="788" max="788" width="9.5546875" style="67" bestFit="1" customWidth="1"/>
    <col min="789" max="1024" width="11.5546875" style="67"/>
    <col min="1025" max="1025" width="35.88671875" style="67" customWidth="1"/>
    <col min="1026" max="1032" width="13.5546875" style="67" customWidth="1"/>
    <col min="1033" max="1033" width="14" style="67" customWidth="1"/>
    <col min="1034" max="1034" width="9.44140625" style="67" bestFit="1" customWidth="1"/>
    <col min="1035" max="1035" width="10.44140625" style="67" bestFit="1" customWidth="1"/>
    <col min="1036" max="1039" width="9.44140625" style="67" bestFit="1" customWidth="1"/>
    <col min="1040" max="1040" width="10.44140625" style="67" bestFit="1" customWidth="1"/>
    <col min="1041" max="1043" width="9.44140625" style="67" bestFit="1" customWidth="1"/>
    <col min="1044" max="1044" width="9.5546875" style="67" bestFit="1" customWidth="1"/>
    <col min="1045" max="1280" width="11.5546875" style="67"/>
    <col min="1281" max="1281" width="35.88671875" style="67" customWidth="1"/>
    <col min="1282" max="1288" width="13.5546875" style="67" customWidth="1"/>
    <col min="1289" max="1289" width="14" style="67" customWidth="1"/>
    <col min="1290" max="1290" width="9.44140625" style="67" bestFit="1" customWidth="1"/>
    <col min="1291" max="1291" width="10.44140625" style="67" bestFit="1" customWidth="1"/>
    <col min="1292" max="1295" width="9.44140625" style="67" bestFit="1" customWidth="1"/>
    <col min="1296" max="1296" width="10.44140625" style="67" bestFit="1" customWidth="1"/>
    <col min="1297" max="1299" width="9.44140625" style="67" bestFit="1" customWidth="1"/>
    <col min="1300" max="1300" width="9.5546875" style="67" bestFit="1" customWidth="1"/>
    <col min="1301" max="1536" width="11.5546875" style="67"/>
    <col min="1537" max="1537" width="35.88671875" style="67" customWidth="1"/>
    <col min="1538" max="1544" width="13.5546875" style="67" customWidth="1"/>
    <col min="1545" max="1545" width="14" style="67" customWidth="1"/>
    <col min="1546" max="1546" width="9.44140625" style="67" bestFit="1" customWidth="1"/>
    <col min="1547" max="1547" width="10.44140625" style="67" bestFit="1" customWidth="1"/>
    <col min="1548" max="1551" width="9.44140625" style="67" bestFit="1" customWidth="1"/>
    <col min="1552" max="1552" width="10.44140625" style="67" bestFit="1" customWidth="1"/>
    <col min="1553" max="1555" width="9.44140625" style="67" bestFit="1" customWidth="1"/>
    <col min="1556" max="1556" width="9.5546875" style="67" bestFit="1" customWidth="1"/>
    <col min="1557" max="1792" width="11.5546875" style="67"/>
    <col min="1793" max="1793" width="35.88671875" style="67" customWidth="1"/>
    <col min="1794" max="1800" width="13.5546875" style="67" customWidth="1"/>
    <col min="1801" max="1801" width="14" style="67" customWidth="1"/>
    <col min="1802" max="1802" width="9.44140625" style="67" bestFit="1" customWidth="1"/>
    <col min="1803" max="1803" width="10.44140625" style="67" bestFit="1" customWidth="1"/>
    <col min="1804" max="1807" width="9.44140625" style="67" bestFit="1" customWidth="1"/>
    <col min="1808" max="1808" width="10.44140625" style="67" bestFit="1" customWidth="1"/>
    <col min="1809" max="1811" width="9.44140625" style="67" bestFit="1" customWidth="1"/>
    <col min="1812" max="1812" width="9.5546875" style="67" bestFit="1" customWidth="1"/>
    <col min="1813" max="2048" width="11.5546875" style="67"/>
    <col min="2049" max="2049" width="35.88671875" style="67" customWidth="1"/>
    <col min="2050" max="2056" width="13.5546875" style="67" customWidth="1"/>
    <col min="2057" max="2057" width="14" style="67" customWidth="1"/>
    <col min="2058" max="2058" width="9.44140625" style="67" bestFit="1" customWidth="1"/>
    <col min="2059" max="2059" width="10.44140625" style="67" bestFit="1" customWidth="1"/>
    <col min="2060" max="2063" width="9.44140625" style="67" bestFit="1" customWidth="1"/>
    <col min="2064" max="2064" width="10.44140625" style="67" bestFit="1" customWidth="1"/>
    <col min="2065" max="2067" width="9.44140625" style="67" bestFit="1" customWidth="1"/>
    <col min="2068" max="2068" width="9.5546875" style="67" bestFit="1" customWidth="1"/>
    <col min="2069" max="2304" width="11.5546875" style="67"/>
    <col min="2305" max="2305" width="35.88671875" style="67" customWidth="1"/>
    <col min="2306" max="2312" width="13.5546875" style="67" customWidth="1"/>
    <col min="2313" max="2313" width="14" style="67" customWidth="1"/>
    <col min="2314" max="2314" width="9.44140625" style="67" bestFit="1" customWidth="1"/>
    <col min="2315" max="2315" width="10.44140625" style="67" bestFit="1" customWidth="1"/>
    <col min="2316" max="2319" width="9.44140625" style="67" bestFit="1" customWidth="1"/>
    <col min="2320" max="2320" width="10.44140625" style="67" bestFit="1" customWidth="1"/>
    <col min="2321" max="2323" width="9.44140625" style="67" bestFit="1" customWidth="1"/>
    <col min="2324" max="2324" width="9.5546875" style="67" bestFit="1" customWidth="1"/>
    <col min="2325" max="2560" width="11.5546875" style="67"/>
    <col min="2561" max="2561" width="35.88671875" style="67" customWidth="1"/>
    <col min="2562" max="2568" width="13.5546875" style="67" customWidth="1"/>
    <col min="2569" max="2569" width="14" style="67" customWidth="1"/>
    <col min="2570" max="2570" width="9.44140625" style="67" bestFit="1" customWidth="1"/>
    <col min="2571" max="2571" width="10.44140625" style="67" bestFit="1" customWidth="1"/>
    <col min="2572" max="2575" width="9.44140625" style="67" bestFit="1" customWidth="1"/>
    <col min="2576" max="2576" width="10.44140625" style="67" bestFit="1" customWidth="1"/>
    <col min="2577" max="2579" width="9.44140625" style="67" bestFit="1" customWidth="1"/>
    <col min="2580" max="2580" width="9.5546875" style="67" bestFit="1" customWidth="1"/>
    <col min="2581" max="2816" width="11.5546875" style="67"/>
    <col min="2817" max="2817" width="35.88671875" style="67" customWidth="1"/>
    <col min="2818" max="2824" width="13.5546875" style="67" customWidth="1"/>
    <col min="2825" max="2825" width="14" style="67" customWidth="1"/>
    <col min="2826" max="2826" width="9.44140625" style="67" bestFit="1" customWidth="1"/>
    <col min="2827" max="2827" width="10.44140625" style="67" bestFit="1" customWidth="1"/>
    <col min="2828" max="2831" width="9.44140625" style="67" bestFit="1" customWidth="1"/>
    <col min="2832" max="2832" width="10.44140625" style="67" bestFit="1" customWidth="1"/>
    <col min="2833" max="2835" width="9.44140625" style="67" bestFit="1" customWidth="1"/>
    <col min="2836" max="2836" width="9.5546875" style="67" bestFit="1" customWidth="1"/>
    <col min="2837" max="3072" width="11.5546875" style="67"/>
    <col min="3073" max="3073" width="35.88671875" style="67" customWidth="1"/>
    <col min="3074" max="3080" width="13.5546875" style="67" customWidth="1"/>
    <col min="3081" max="3081" width="14" style="67" customWidth="1"/>
    <col min="3082" max="3082" width="9.44140625" style="67" bestFit="1" customWidth="1"/>
    <col min="3083" max="3083" width="10.44140625" style="67" bestFit="1" customWidth="1"/>
    <col min="3084" max="3087" width="9.44140625" style="67" bestFit="1" customWidth="1"/>
    <col min="3088" max="3088" width="10.44140625" style="67" bestFit="1" customWidth="1"/>
    <col min="3089" max="3091" width="9.44140625" style="67" bestFit="1" customWidth="1"/>
    <col min="3092" max="3092" width="9.5546875" style="67" bestFit="1" customWidth="1"/>
    <col min="3093" max="3328" width="11.5546875" style="67"/>
    <col min="3329" max="3329" width="35.88671875" style="67" customWidth="1"/>
    <col min="3330" max="3336" width="13.5546875" style="67" customWidth="1"/>
    <col min="3337" max="3337" width="14" style="67" customWidth="1"/>
    <col min="3338" max="3338" width="9.44140625" style="67" bestFit="1" customWidth="1"/>
    <col min="3339" max="3339" width="10.44140625" style="67" bestFit="1" customWidth="1"/>
    <col min="3340" max="3343" width="9.44140625" style="67" bestFit="1" customWidth="1"/>
    <col min="3344" max="3344" width="10.44140625" style="67" bestFit="1" customWidth="1"/>
    <col min="3345" max="3347" width="9.44140625" style="67" bestFit="1" customWidth="1"/>
    <col min="3348" max="3348" width="9.5546875" style="67" bestFit="1" customWidth="1"/>
    <col min="3349" max="3584" width="11.5546875" style="67"/>
    <col min="3585" max="3585" width="35.88671875" style="67" customWidth="1"/>
    <col min="3586" max="3592" width="13.5546875" style="67" customWidth="1"/>
    <col min="3593" max="3593" width="14" style="67" customWidth="1"/>
    <col min="3594" max="3594" width="9.44140625" style="67" bestFit="1" customWidth="1"/>
    <col min="3595" max="3595" width="10.44140625" style="67" bestFit="1" customWidth="1"/>
    <col min="3596" max="3599" width="9.44140625" style="67" bestFit="1" customWidth="1"/>
    <col min="3600" max="3600" width="10.44140625" style="67" bestFit="1" customWidth="1"/>
    <col min="3601" max="3603" width="9.44140625" style="67" bestFit="1" customWidth="1"/>
    <col min="3604" max="3604" width="9.5546875" style="67" bestFit="1" customWidth="1"/>
    <col min="3605" max="3840" width="11.5546875" style="67"/>
    <col min="3841" max="3841" width="35.88671875" style="67" customWidth="1"/>
    <col min="3842" max="3848" width="13.5546875" style="67" customWidth="1"/>
    <col min="3849" max="3849" width="14" style="67" customWidth="1"/>
    <col min="3850" max="3850" width="9.44140625" style="67" bestFit="1" customWidth="1"/>
    <col min="3851" max="3851" width="10.44140625" style="67" bestFit="1" customWidth="1"/>
    <col min="3852" max="3855" width="9.44140625" style="67" bestFit="1" customWidth="1"/>
    <col min="3856" max="3856" width="10.44140625" style="67" bestFit="1" customWidth="1"/>
    <col min="3857" max="3859" width="9.44140625" style="67" bestFit="1" customWidth="1"/>
    <col min="3860" max="3860" width="9.5546875" style="67" bestFit="1" customWidth="1"/>
    <col min="3861" max="4096" width="11.5546875" style="67"/>
    <col min="4097" max="4097" width="35.88671875" style="67" customWidth="1"/>
    <col min="4098" max="4104" width="13.5546875" style="67" customWidth="1"/>
    <col min="4105" max="4105" width="14" style="67" customWidth="1"/>
    <col min="4106" max="4106" width="9.44140625" style="67" bestFit="1" customWidth="1"/>
    <col min="4107" max="4107" width="10.44140625" style="67" bestFit="1" customWidth="1"/>
    <col min="4108" max="4111" width="9.44140625" style="67" bestFit="1" customWidth="1"/>
    <col min="4112" max="4112" width="10.44140625" style="67" bestFit="1" customWidth="1"/>
    <col min="4113" max="4115" width="9.44140625" style="67" bestFit="1" customWidth="1"/>
    <col min="4116" max="4116" width="9.5546875" style="67" bestFit="1" customWidth="1"/>
    <col min="4117" max="4352" width="11.5546875" style="67"/>
    <col min="4353" max="4353" width="35.88671875" style="67" customWidth="1"/>
    <col min="4354" max="4360" width="13.5546875" style="67" customWidth="1"/>
    <col min="4361" max="4361" width="14" style="67" customWidth="1"/>
    <col min="4362" max="4362" width="9.44140625" style="67" bestFit="1" customWidth="1"/>
    <col min="4363" max="4363" width="10.44140625" style="67" bestFit="1" customWidth="1"/>
    <col min="4364" max="4367" width="9.44140625" style="67" bestFit="1" customWidth="1"/>
    <col min="4368" max="4368" width="10.44140625" style="67" bestFit="1" customWidth="1"/>
    <col min="4369" max="4371" width="9.44140625" style="67" bestFit="1" customWidth="1"/>
    <col min="4372" max="4372" width="9.5546875" style="67" bestFit="1" customWidth="1"/>
    <col min="4373" max="4608" width="11.5546875" style="67"/>
    <col min="4609" max="4609" width="35.88671875" style="67" customWidth="1"/>
    <col min="4610" max="4616" width="13.5546875" style="67" customWidth="1"/>
    <col min="4617" max="4617" width="14" style="67" customWidth="1"/>
    <col min="4618" max="4618" width="9.44140625" style="67" bestFit="1" customWidth="1"/>
    <col min="4619" max="4619" width="10.44140625" style="67" bestFit="1" customWidth="1"/>
    <col min="4620" max="4623" width="9.44140625" style="67" bestFit="1" customWidth="1"/>
    <col min="4624" max="4624" width="10.44140625" style="67" bestFit="1" customWidth="1"/>
    <col min="4625" max="4627" width="9.44140625" style="67" bestFit="1" customWidth="1"/>
    <col min="4628" max="4628" width="9.5546875" style="67" bestFit="1" customWidth="1"/>
    <col min="4629" max="4864" width="11.5546875" style="67"/>
    <col min="4865" max="4865" width="35.88671875" style="67" customWidth="1"/>
    <col min="4866" max="4872" width="13.5546875" style="67" customWidth="1"/>
    <col min="4873" max="4873" width="14" style="67" customWidth="1"/>
    <col min="4874" max="4874" width="9.44140625" style="67" bestFit="1" customWidth="1"/>
    <col min="4875" max="4875" width="10.44140625" style="67" bestFit="1" customWidth="1"/>
    <col min="4876" max="4879" width="9.44140625" style="67" bestFit="1" customWidth="1"/>
    <col min="4880" max="4880" width="10.44140625" style="67" bestFit="1" customWidth="1"/>
    <col min="4881" max="4883" width="9.44140625" style="67" bestFit="1" customWidth="1"/>
    <col min="4884" max="4884" width="9.5546875" style="67" bestFit="1" customWidth="1"/>
    <col min="4885" max="5120" width="11.5546875" style="67"/>
    <col min="5121" max="5121" width="35.88671875" style="67" customWidth="1"/>
    <col min="5122" max="5128" width="13.5546875" style="67" customWidth="1"/>
    <col min="5129" max="5129" width="14" style="67" customWidth="1"/>
    <col min="5130" max="5130" width="9.44140625" style="67" bestFit="1" customWidth="1"/>
    <col min="5131" max="5131" width="10.44140625" style="67" bestFit="1" customWidth="1"/>
    <col min="5132" max="5135" width="9.44140625" style="67" bestFit="1" customWidth="1"/>
    <col min="5136" max="5136" width="10.44140625" style="67" bestFit="1" customWidth="1"/>
    <col min="5137" max="5139" width="9.44140625" style="67" bestFit="1" customWidth="1"/>
    <col min="5140" max="5140" width="9.5546875" style="67" bestFit="1" customWidth="1"/>
    <col min="5141" max="5376" width="11.5546875" style="67"/>
    <col min="5377" max="5377" width="35.88671875" style="67" customWidth="1"/>
    <col min="5378" max="5384" width="13.5546875" style="67" customWidth="1"/>
    <col min="5385" max="5385" width="14" style="67" customWidth="1"/>
    <col min="5386" max="5386" width="9.44140625" style="67" bestFit="1" customWidth="1"/>
    <col min="5387" max="5387" width="10.44140625" style="67" bestFit="1" customWidth="1"/>
    <col min="5388" max="5391" width="9.44140625" style="67" bestFit="1" customWidth="1"/>
    <col min="5392" max="5392" width="10.44140625" style="67" bestFit="1" customWidth="1"/>
    <col min="5393" max="5395" width="9.44140625" style="67" bestFit="1" customWidth="1"/>
    <col min="5396" max="5396" width="9.5546875" style="67" bestFit="1" customWidth="1"/>
    <col min="5397" max="5632" width="11.5546875" style="67"/>
    <col min="5633" max="5633" width="35.88671875" style="67" customWidth="1"/>
    <col min="5634" max="5640" width="13.5546875" style="67" customWidth="1"/>
    <col min="5641" max="5641" width="14" style="67" customWidth="1"/>
    <col min="5642" max="5642" width="9.44140625" style="67" bestFit="1" customWidth="1"/>
    <col min="5643" max="5643" width="10.44140625" style="67" bestFit="1" customWidth="1"/>
    <col min="5644" max="5647" width="9.44140625" style="67" bestFit="1" customWidth="1"/>
    <col min="5648" max="5648" width="10.44140625" style="67" bestFit="1" customWidth="1"/>
    <col min="5649" max="5651" width="9.44140625" style="67" bestFit="1" customWidth="1"/>
    <col min="5652" max="5652" width="9.5546875" style="67" bestFit="1" customWidth="1"/>
    <col min="5653" max="5888" width="11.5546875" style="67"/>
    <col min="5889" max="5889" width="35.88671875" style="67" customWidth="1"/>
    <col min="5890" max="5896" width="13.5546875" style="67" customWidth="1"/>
    <col min="5897" max="5897" width="14" style="67" customWidth="1"/>
    <col min="5898" max="5898" width="9.44140625" style="67" bestFit="1" customWidth="1"/>
    <col min="5899" max="5899" width="10.44140625" style="67" bestFit="1" customWidth="1"/>
    <col min="5900" max="5903" width="9.44140625" style="67" bestFit="1" customWidth="1"/>
    <col min="5904" max="5904" width="10.44140625" style="67" bestFit="1" customWidth="1"/>
    <col min="5905" max="5907" width="9.44140625" style="67" bestFit="1" customWidth="1"/>
    <col min="5908" max="5908" width="9.5546875" style="67" bestFit="1" customWidth="1"/>
    <col min="5909" max="6144" width="11.5546875" style="67"/>
    <col min="6145" max="6145" width="35.88671875" style="67" customWidth="1"/>
    <col min="6146" max="6152" width="13.5546875" style="67" customWidth="1"/>
    <col min="6153" max="6153" width="14" style="67" customWidth="1"/>
    <col min="6154" max="6154" width="9.44140625" style="67" bestFit="1" customWidth="1"/>
    <col min="6155" max="6155" width="10.44140625" style="67" bestFit="1" customWidth="1"/>
    <col min="6156" max="6159" width="9.44140625" style="67" bestFit="1" customWidth="1"/>
    <col min="6160" max="6160" width="10.44140625" style="67" bestFit="1" customWidth="1"/>
    <col min="6161" max="6163" width="9.44140625" style="67" bestFit="1" customWidth="1"/>
    <col min="6164" max="6164" width="9.5546875" style="67" bestFit="1" customWidth="1"/>
    <col min="6165" max="6400" width="11.5546875" style="67"/>
    <col min="6401" max="6401" width="35.88671875" style="67" customWidth="1"/>
    <col min="6402" max="6408" width="13.5546875" style="67" customWidth="1"/>
    <col min="6409" max="6409" width="14" style="67" customWidth="1"/>
    <col min="6410" max="6410" width="9.44140625" style="67" bestFit="1" customWidth="1"/>
    <col min="6411" max="6411" width="10.44140625" style="67" bestFit="1" customWidth="1"/>
    <col min="6412" max="6415" width="9.44140625" style="67" bestFit="1" customWidth="1"/>
    <col min="6416" max="6416" width="10.44140625" style="67" bestFit="1" customWidth="1"/>
    <col min="6417" max="6419" width="9.44140625" style="67" bestFit="1" customWidth="1"/>
    <col min="6420" max="6420" width="9.5546875" style="67" bestFit="1" customWidth="1"/>
    <col min="6421" max="6656" width="11.5546875" style="67"/>
    <col min="6657" max="6657" width="35.88671875" style="67" customWidth="1"/>
    <col min="6658" max="6664" width="13.5546875" style="67" customWidth="1"/>
    <col min="6665" max="6665" width="14" style="67" customWidth="1"/>
    <col min="6666" max="6666" width="9.44140625" style="67" bestFit="1" customWidth="1"/>
    <col min="6667" max="6667" width="10.44140625" style="67" bestFit="1" customWidth="1"/>
    <col min="6668" max="6671" width="9.44140625" style="67" bestFit="1" customWidth="1"/>
    <col min="6672" max="6672" width="10.44140625" style="67" bestFit="1" customWidth="1"/>
    <col min="6673" max="6675" width="9.44140625" style="67" bestFit="1" customWidth="1"/>
    <col min="6676" max="6676" width="9.5546875" style="67" bestFit="1" customWidth="1"/>
    <col min="6677" max="6912" width="11.5546875" style="67"/>
    <col min="6913" max="6913" width="35.88671875" style="67" customWidth="1"/>
    <col min="6914" max="6920" width="13.5546875" style="67" customWidth="1"/>
    <col min="6921" max="6921" width="14" style="67" customWidth="1"/>
    <col min="6922" max="6922" width="9.44140625" style="67" bestFit="1" customWidth="1"/>
    <col min="6923" max="6923" width="10.44140625" style="67" bestFit="1" customWidth="1"/>
    <col min="6924" max="6927" width="9.44140625" style="67" bestFit="1" customWidth="1"/>
    <col min="6928" max="6928" width="10.44140625" style="67" bestFit="1" customWidth="1"/>
    <col min="6929" max="6931" width="9.44140625" style="67" bestFit="1" customWidth="1"/>
    <col min="6932" max="6932" width="9.5546875" style="67" bestFit="1" customWidth="1"/>
    <col min="6933" max="7168" width="11.5546875" style="67"/>
    <col min="7169" max="7169" width="35.88671875" style="67" customWidth="1"/>
    <col min="7170" max="7176" width="13.5546875" style="67" customWidth="1"/>
    <col min="7177" max="7177" width="14" style="67" customWidth="1"/>
    <col min="7178" max="7178" width="9.44140625" style="67" bestFit="1" customWidth="1"/>
    <col min="7179" max="7179" width="10.44140625" style="67" bestFit="1" customWidth="1"/>
    <col min="7180" max="7183" width="9.44140625" style="67" bestFit="1" customWidth="1"/>
    <col min="7184" max="7184" width="10.44140625" style="67" bestFit="1" customWidth="1"/>
    <col min="7185" max="7187" width="9.44140625" style="67" bestFit="1" customWidth="1"/>
    <col min="7188" max="7188" width="9.5546875" style="67" bestFit="1" customWidth="1"/>
    <col min="7189" max="7424" width="11.5546875" style="67"/>
    <col min="7425" max="7425" width="35.88671875" style="67" customWidth="1"/>
    <col min="7426" max="7432" width="13.5546875" style="67" customWidth="1"/>
    <col min="7433" max="7433" width="14" style="67" customWidth="1"/>
    <col min="7434" max="7434" width="9.44140625" style="67" bestFit="1" customWidth="1"/>
    <col min="7435" max="7435" width="10.44140625" style="67" bestFit="1" customWidth="1"/>
    <col min="7436" max="7439" width="9.44140625" style="67" bestFit="1" customWidth="1"/>
    <col min="7440" max="7440" width="10.44140625" style="67" bestFit="1" customWidth="1"/>
    <col min="7441" max="7443" width="9.44140625" style="67" bestFit="1" customWidth="1"/>
    <col min="7444" max="7444" width="9.5546875" style="67" bestFit="1" customWidth="1"/>
    <col min="7445" max="7680" width="11.5546875" style="67"/>
    <col min="7681" max="7681" width="35.88671875" style="67" customWidth="1"/>
    <col min="7682" max="7688" width="13.5546875" style="67" customWidth="1"/>
    <col min="7689" max="7689" width="14" style="67" customWidth="1"/>
    <col min="7690" max="7690" width="9.44140625" style="67" bestFit="1" customWidth="1"/>
    <col min="7691" max="7691" width="10.44140625" style="67" bestFit="1" customWidth="1"/>
    <col min="7692" max="7695" width="9.44140625" style="67" bestFit="1" customWidth="1"/>
    <col min="7696" max="7696" width="10.44140625" style="67" bestFit="1" customWidth="1"/>
    <col min="7697" max="7699" width="9.44140625" style="67" bestFit="1" customWidth="1"/>
    <col min="7700" max="7700" width="9.5546875" style="67" bestFit="1" customWidth="1"/>
    <col min="7701" max="7936" width="11.5546875" style="67"/>
    <col min="7937" max="7937" width="35.88671875" style="67" customWidth="1"/>
    <col min="7938" max="7944" width="13.5546875" style="67" customWidth="1"/>
    <col min="7945" max="7945" width="14" style="67" customWidth="1"/>
    <col min="7946" max="7946" width="9.44140625" style="67" bestFit="1" customWidth="1"/>
    <col min="7947" max="7947" width="10.44140625" style="67" bestFit="1" customWidth="1"/>
    <col min="7948" max="7951" width="9.44140625" style="67" bestFit="1" customWidth="1"/>
    <col min="7952" max="7952" width="10.44140625" style="67" bestFit="1" customWidth="1"/>
    <col min="7953" max="7955" width="9.44140625" style="67" bestFit="1" customWidth="1"/>
    <col min="7956" max="7956" width="9.5546875" style="67" bestFit="1" customWidth="1"/>
    <col min="7957" max="8192" width="11.5546875" style="67"/>
    <col min="8193" max="8193" width="35.88671875" style="67" customWidth="1"/>
    <col min="8194" max="8200" width="13.5546875" style="67" customWidth="1"/>
    <col min="8201" max="8201" width="14" style="67" customWidth="1"/>
    <col min="8202" max="8202" width="9.44140625" style="67" bestFit="1" customWidth="1"/>
    <col min="8203" max="8203" width="10.44140625" style="67" bestFit="1" customWidth="1"/>
    <col min="8204" max="8207" width="9.44140625" style="67" bestFit="1" customWidth="1"/>
    <col min="8208" max="8208" width="10.44140625" style="67" bestFit="1" customWidth="1"/>
    <col min="8209" max="8211" width="9.44140625" style="67" bestFit="1" customWidth="1"/>
    <col min="8212" max="8212" width="9.5546875" style="67" bestFit="1" customWidth="1"/>
    <col min="8213" max="8448" width="11.5546875" style="67"/>
    <col min="8449" max="8449" width="35.88671875" style="67" customWidth="1"/>
    <col min="8450" max="8456" width="13.5546875" style="67" customWidth="1"/>
    <col min="8457" max="8457" width="14" style="67" customWidth="1"/>
    <col min="8458" max="8458" width="9.44140625" style="67" bestFit="1" customWidth="1"/>
    <col min="8459" max="8459" width="10.44140625" style="67" bestFit="1" customWidth="1"/>
    <col min="8460" max="8463" width="9.44140625" style="67" bestFit="1" customWidth="1"/>
    <col min="8464" max="8464" width="10.44140625" style="67" bestFit="1" customWidth="1"/>
    <col min="8465" max="8467" width="9.44140625" style="67" bestFit="1" customWidth="1"/>
    <col min="8468" max="8468" width="9.5546875" style="67" bestFit="1" customWidth="1"/>
    <col min="8469" max="8704" width="11.5546875" style="67"/>
    <col min="8705" max="8705" width="35.88671875" style="67" customWidth="1"/>
    <col min="8706" max="8712" width="13.5546875" style="67" customWidth="1"/>
    <col min="8713" max="8713" width="14" style="67" customWidth="1"/>
    <col min="8714" max="8714" width="9.44140625" style="67" bestFit="1" customWidth="1"/>
    <col min="8715" max="8715" width="10.44140625" style="67" bestFit="1" customWidth="1"/>
    <col min="8716" max="8719" width="9.44140625" style="67" bestFit="1" customWidth="1"/>
    <col min="8720" max="8720" width="10.44140625" style="67" bestFit="1" customWidth="1"/>
    <col min="8721" max="8723" width="9.44140625" style="67" bestFit="1" customWidth="1"/>
    <col min="8724" max="8724" width="9.5546875" style="67" bestFit="1" customWidth="1"/>
    <col min="8725" max="8960" width="11.5546875" style="67"/>
    <col min="8961" max="8961" width="35.88671875" style="67" customWidth="1"/>
    <col min="8962" max="8968" width="13.5546875" style="67" customWidth="1"/>
    <col min="8969" max="8969" width="14" style="67" customWidth="1"/>
    <col min="8970" max="8970" width="9.44140625" style="67" bestFit="1" customWidth="1"/>
    <col min="8971" max="8971" width="10.44140625" style="67" bestFit="1" customWidth="1"/>
    <col min="8972" max="8975" width="9.44140625" style="67" bestFit="1" customWidth="1"/>
    <col min="8976" max="8976" width="10.44140625" style="67" bestFit="1" customWidth="1"/>
    <col min="8977" max="8979" width="9.44140625" style="67" bestFit="1" customWidth="1"/>
    <col min="8980" max="8980" width="9.5546875" style="67" bestFit="1" customWidth="1"/>
    <col min="8981" max="9216" width="11.5546875" style="67"/>
    <col min="9217" max="9217" width="35.88671875" style="67" customWidth="1"/>
    <col min="9218" max="9224" width="13.5546875" style="67" customWidth="1"/>
    <col min="9225" max="9225" width="14" style="67" customWidth="1"/>
    <col min="9226" max="9226" width="9.44140625" style="67" bestFit="1" customWidth="1"/>
    <col min="9227" max="9227" width="10.44140625" style="67" bestFit="1" customWidth="1"/>
    <col min="9228" max="9231" width="9.44140625" style="67" bestFit="1" customWidth="1"/>
    <col min="9232" max="9232" width="10.44140625" style="67" bestFit="1" customWidth="1"/>
    <col min="9233" max="9235" width="9.44140625" style="67" bestFit="1" customWidth="1"/>
    <col min="9236" max="9236" width="9.5546875" style="67" bestFit="1" customWidth="1"/>
    <col min="9237" max="9472" width="11.5546875" style="67"/>
    <col min="9473" max="9473" width="35.88671875" style="67" customWidth="1"/>
    <col min="9474" max="9480" width="13.5546875" style="67" customWidth="1"/>
    <col min="9481" max="9481" width="14" style="67" customWidth="1"/>
    <col min="9482" max="9482" width="9.44140625" style="67" bestFit="1" customWidth="1"/>
    <col min="9483" max="9483" width="10.44140625" style="67" bestFit="1" customWidth="1"/>
    <col min="9484" max="9487" width="9.44140625" style="67" bestFit="1" customWidth="1"/>
    <col min="9488" max="9488" width="10.44140625" style="67" bestFit="1" customWidth="1"/>
    <col min="9489" max="9491" width="9.44140625" style="67" bestFit="1" customWidth="1"/>
    <col min="9492" max="9492" width="9.5546875" style="67" bestFit="1" customWidth="1"/>
    <col min="9493" max="9728" width="11.5546875" style="67"/>
    <col min="9729" max="9729" width="35.88671875" style="67" customWidth="1"/>
    <col min="9730" max="9736" width="13.5546875" style="67" customWidth="1"/>
    <col min="9737" max="9737" width="14" style="67" customWidth="1"/>
    <col min="9738" max="9738" width="9.44140625" style="67" bestFit="1" customWidth="1"/>
    <col min="9739" max="9739" width="10.44140625" style="67" bestFit="1" customWidth="1"/>
    <col min="9740" max="9743" width="9.44140625" style="67" bestFit="1" customWidth="1"/>
    <col min="9744" max="9744" width="10.44140625" style="67" bestFit="1" customWidth="1"/>
    <col min="9745" max="9747" width="9.44140625" style="67" bestFit="1" customWidth="1"/>
    <col min="9748" max="9748" width="9.5546875" style="67" bestFit="1" customWidth="1"/>
    <col min="9749" max="9984" width="11.5546875" style="67"/>
    <col min="9985" max="9985" width="35.88671875" style="67" customWidth="1"/>
    <col min="9986" max="9992" width="13.5546875" style="67" customWidth="1"/>
    <col min="9993" max="9993" width="14" style="67" customWidth="1"/>
    <col min="9994" max="9994" width="9.44140625" style="67" bestFit="1" customWidth="1"/>
    <col min="9995" max="9995" width="10.44140625" style="67" bestFit="1" customWidth="1"/>
    <col min="9996" max="9999" width="9.44140625" style="67" bestFit="1" customWidth="1"/>
    <col min="10000" max="10000" width="10.44140625" style="67" bestFit="1" customWidth="1"/>
    <col min="10001" max="10003" width="9.44140625" style="67" bestFit="1" customWidth="1"/>
    <col min="10004" max="10004" width="9.5546875" style="67" bestFit="1" customWidth="1"/>
    <col min="10005" max="10240" width="11.5546875" style="67"/>
    <col min="10241" max="10241" width="35.88671875" style="67" customWidth="1"/>
    <col min="10242" max="10248" width="13.5546875" style="67" customWidth="1"/>
    <col min="10249" max="10249" width="14" style="67" customWidth="1"/>
    <col min="10250" max="10250" width="9.44140625" style="67" bestFit="1" customWidth="1"/>
    <col min="10251" max="10251" width="10.44140625" style="67" bestFit="1" customWidth="1"/>
    <col min="10252" max="10255" width="9.44140625" style="67" bestFit="1" customWidth="1"/>
    <col min="10256" max="10256" width="10.44140625" style="67" bestFit="1" customWidth="1"/>
    <col min="10257" max="10259" width="9.44140625" style="67" bestFit="1" customWidth="1"/>
    <col min="10260" max="10260" width="9.5546875" style="67" bestFit="1" customWidth="1"/>
    <col min="10261" max="10496" width="11.5546875" style="67"/>
    <col min="10497" max="10497" width="35.88671875" style="67" customWidth="1"/>
    <col min="10498" max="10504" width="13.5546875" style="67" customWidth="1"/>
    <col min="10505" max="10505" width="14" style="67" customWidth="1"/>
    <col min="10506" max="10506" width="9.44140625" style="67" bestFit="1" customWidth="1"/>
    <col min="10507" max="10507" width="10.44140625" style="67" bestFit="1" customWidth="1"/>
    <col min="10508" max="10511" width="9.44140625" style="67" bestFit="1" customWidth="1"/>
    <col min="10512" max="10512" width="10.44140625" style="67" bestFit="1" customWidth="1"/>
    <col min="10513" max="10515" width="9.44140625" style="67" bestFit="1" customWidth="1"/>
    <col min="10516" max="10516" width="9.5546875" style="67" bestFit="1" customWidth="1"/>
    <col min="10517" max="10752" width="11.5546875" style="67"/>
    <col min="10753" max="10753" width="35.88671875" style="67" customWidth="1"/>
    <col min="10754" max="10760" width="13.5546875" style="67" customWidth="1"/>
    <col min="10761" max="10761" width="14" style="67" customWidth="1"/>
    <col min="10762" max="10762" width="9.44140625" style="67" bestFit="1" customWidth="1"/>
    <col min="10763" max="10763" width="10.44140625" style="67" bestFit="1" customWidth="1"/>
    <col min="10764" max="10767" width="9.44140625" style="67" bestFit="1" customWidth="1"/>
    <col min="10768" max="10768" width="10.44140625" style="67" bestFit="1" customWidth="1"/>
    <col min="10769" max="10771" width="9.44140625" style="67" bestFit="1" customWidth="1"/>
    <col min="10772" max="10772" width="9.5546875" style="67" bestFit="1" customWidth="1"/>
    <col min="10773" max="11008" width="11.5546875" style="67"/>
    <col min="11009" max="11009" width="35.88671875" style="67" customWidth="1"/>
    <col min="11010" max="11016" width="13.5546875" style="67" customWidth="1"/>
    <col min="11017" max="11017" width="14" style="67" customWidth="1"/>
    <col min="11018" max="11018" width="9.44140625" style="67" bestFit="1" customWidth="1"/>
    <col min="11019" max="11019" width="10.44140625" style="67" bestFit="1" customWidth="1"/>
    <col min="11020" max="11023" width="9.44140625" style="67" bestFit="1" customWidth="1"/>
    <col min="11024" max="11024" width="10.44140625" style="67" bestFit="1" customWidth="1"/>
    <col min="11025" max="11027" width="9.44140625" style="67" bestFit="1" customWidth="1"/>
    <col min="11028" max="11028" width="9.5546875" style="67" bestFit="1" customWidth="1"/>
    <col min="11029" max="11264" width="11.5546875" style="67"/>
    <col min="11265" max="11265" width="35.88671875" style="67" customWidth="1"/>
    <col min="11266" max="11272" width="13.5546875" style="67" customWidth="1"/>
    <col min="11273" max="11273" width="14" style="67" customWidth="1"/>
    <col min="11274" max="11274" width="9.44140625" style="67" bestFit="1" customWidth="1"/>
    <col min="11275" max="11275" width="10.44140625" style="67" bestFit="1" customWidth="1"/>
    <col min="11276" max="11279" width="9.44140625" style="67" bestFit="1" customWidth="1"/>
    <col min="11280" max="11280" width="10.44140625" style="67" bestFit="1" customWidth="1"/>
    <col min="11281" max="11283" width="9.44140625" style="67" bestFit="1" customWidth="1"/>
    <col min="11284" max="11284" width="9.5546875" style="67" bestFit="1" customWidth="1"/>
    <col min="11285" max="11520" width="11.5546875" style="67"/>
    <col min="11521" max="11521" width="35.88671875" style="67" customWidth="1"/>
    <col min="11522" max="11528" width="13.5546875" style="67" customWidth="1"/>
    <col min="11529" max="11529" width="14" style="67" customWidth="1"/>
    <col min="11530" max="11530" width="9.44140625" style="67" bestFit="1" customWidth="1"/>
    <col min="11531" max="11531" width="10.44140625" style="67" bestFit="1" customWidth="1"/>
    <col min="11532" max="11535" width="9.44140625" style="67" bestFit="1" customWidth="1"/>
    <col min="11536" max="11536" width="10.44140625" style="67" bestFit="1" customWidth="1"/>
    <col min="11537" max="11539" width="9.44140625" style="67" bestFit="1" customWidth="1"/>
    <col min="11540" max="11540" width="9.5546875" style="67" bestFit="1" customWidth="1"/>
    <col min="11541" max="11776" width="11.5546875" style="67"/>
    <col min="11777" max="11777" width="35.88671875" style="67" customWidth="1"/>
    <col min="11778" max="11784" width="13.5546875" style="67" customWidth="1"/>
    <col min="11785" max="11785" width="14" style="67" customWidth="1"/>
    <col min="11786" max="11786" width="9.44140625" style="67" bestFit="1" customWidth="1"/>
    <col min="11787" max="11787" width="10.44140625" style="67" bestFit="1" customWidth="1"/>
    <col min="11788" max="11791" width="9.44140625" style="67" bestFit="1" customWidth="1"/>
    <col min="11792" max="11792" width="10.44140625" style="67" bestFit="1" customWidth="1"/>
    <col min="11793" max="11795" width="9.44140625" style="67" bestFit="1" customWidth="1"/>
    <col min="11796" max="11796" width="9.5546875" style="67" bestFit="1" customWidth="1"/>
    <col min="11797" max="12032" width="11.5546875" style="67"/>
    <col min="12033" max="12033" width="35.88671875" style="67" customWidth="1"/>
    <col min="12034" max="12040" width="13.5546875" style="67" customWidth="1"/>
    <col min="12041" max="12041" width="14" style="67" customWidth="1"/>
    <col min="12042" max="12042" width="9.44140625" style="67" bestFit="1" customWidth="1"/>
    <col min="12043" max="12043" width="10.44140625" style="67" bestFit="1" customWidth="1"/>
    <col min="12044" max="12047" width="9.44140625" style="67" bestFit="1" customWidth="1"/>
    <col min="12048" max="12048" width="10.44140625" style="67" bestFit="1" customWidth="1"/>
    <col min="12049" max="12051" width="9.44140625" style="67" bestFit="1" customWidth="1"/>
    <col min="12052" max="12052" width="9.5546875" style="67" bestFit="1" customWidth="1"/>
    <col min="12053" max="12288" width="11.5546875" style="67"/>
    <col min="12289" max="12289" width="35.88671875" style="67" customWidth="1"/>
    <col min="12290" max="12296" width="13.5546875" style="67" customWidth="1"/>
    <col min="12297" max="12297" width="14" style="67" customWidth="1"/>
    <col min="12298" max="12298" width="9.44140625" style="67" bestFit="1" customWidth="1"/>
    <col min="12299" max="12299" width="10.44140625" style="67" bestFit="1" customWidth="1"/>
    <col min="12300" max="12303" width="9.44140625" style="67" bestFit="1" customWidth="1"/>
    <col min="12304" max="12304" width="10.44140625" style="67" bestFit="1" customWidth="1"/>
    <col min="12305" max="12307" width="9.44140625" style="67" bestFit="1" customWidth="1"/>
    <col min="12308" max="12308" width="9.5546875" style="67" bestFit="1" customWidth="1"/>
    <col min="12309" max="12544" width="11.5546875" style="67"/>
    <col min="12545" max="12545" width="35.88671875" style="67" customWidth="1"/>
    <col min="12546" max="12552" width="13.5546875" style="67" customWidth="1"/>
    <col min="12553" max="12553" width="14" style="67" customWidth="1"/>
    <col min="12554" max="12554" width="9.44140625" style="67" bestFit="1" customWidth="1"/>
    <col min="12555" max="12555" width="10.44140625" style="67" bestFit="1" customWidth="1"/>
    <col min="12556" max="12559" width="9.44140625" style="67" bestFit="1" customWidth="1"/>
    <col min="12560" max="12560" width="10.44140625" style="67" bestFit="1" customWidth="1"/>
    <col min="12561" max="12563" width="9.44140625" style="67" bestFit="1" customWidth="1"/>
    <col min="12564" max="12564" width="9.5546875" style="67" bestFit="1" customWidth="1"/>
    <col min="12565" max="12800" width="11.5546875" style="67"/>
    <col min="12801" max="12801" width="35.88671875" style="67" customWidth="1"/>
    <col min="12802" max="12808" width="13.5546875" style="67" customWidth="1"/>
    <col min="12809" max="12809" width="14" style="67" customWidth="1"/>
    <col min="12810" max="12810" width="9.44140625" style="67" bestFit="1" customWidth="1"/>
    <col min="12811" max="12811" width="10.44140625" style="67" bestFit="1" customWidth="1"/>
    <col min="12812" max="12815" width="9.44140625" style="67" bestFit="1" customWidth="1"/>
    <col min="12816" max="12816" width="10.44140625" style="67" bestFit="1" customWidth="1"/>
    <col min="12817" max="12819" width="9.44140625" style="67" bestFit="1" customWidth="1"/>
    <col min="12820" max="12820" width="9.5546875" style="67" bestFit="1" customWidth="1"/>
    <col min="12821" max="13056" width="11.5546875" style="67"/>
    <col min="13057" max="13057" width="35.88671875" style="67" customWidth="1"/>
    <col min="13058" max="13064" width="13.5546875" style="67" customWidth="1"/>
    <col min="13065" max="13065" width="14" style="67" customWidth="1"/>
    <col min="13066" max="13066" width="9.44140625" style="67" bestFit="1" customWidth="1"/>
    <col min="13067" max="13067" width="10.44140625" style="67" bestFit="1" customWidth="1"/>
    <col min="13068" max="13071" width="9.44140625" style="67" bestFit="1" customWidth="1"/>
    <col min="13072" max="13072" width="10.44140625" style="67" bestFit="1" customWidth="1"/>
    <col min="13073" max="13075" width="9.44140625" style="67" bestFit="1" customWidth="1"/>
    <col min="13076" max="13076" width="9.5546875" style="67" bestFit="1" customWidth="1"/>
    <col min="13077" max="13312" width="11.5546875" style="67"/>
    <col min="13313" max="13313" width="35.88671875" style="67" customWidth="1"/>
    <col min="13314" max="13320" width="13.5546875" style="67" customWidth="1"/>
    <col min="13321" max="13321" width="14" style="67" customWidth="1"/>
    <col min="13322" max="13322" width="9.44140625" style="67" bestFit="1" customWidth="1"/>
    <col min="13323" max="13323" width="10.44140625" style="67" bestFit="1" customWidth="1"/>
    <col min="13324" max="13327" width="9.44140625" style="67" bestFit="1" customWidth="1"/>
    <col min="13328" max="13328" width="10.44140625" style="67" bestFit="1" customWidth="1"/>
    <col min="13329" max="13331" width="9.44140625" style="67" bestFit="1" customWidth="1"/>
    <col min="13332" max="13332" width="9.5546875" style="67" bestFit="1" customWidth="1"/>
    <col min="13333" max="13568" width="11.5546875" style="67"/>
    <col min="13569" max="13569" width="35.88671875" style="67" customWidth="1"/>
    <col min="13570" max="13576" width="13.5546875" style="67" customWidth="1"/>
    <col min="13577" max="13577" width="14" style="67" customWidth="1"/>
    <col min="13578" max="13578" width="9.44140625" style="67" bestFit="1" customWidth="1"/>
    <col min="13579" max="13579" width="10.44140625" style="67" bestFit="1" customWidth="1"/>
    <col min="13580" max="13583" width="9.44140625" style="67" bestFit="1" customWidth="1"/>
    <col min="13584" max="13584" width="10.44140625" style="67" bestFit="1" customWidth="1"/>
    <col min="13585" max="13587" width="9.44140625" style="67" bestFit="1" customWidth="1"/>
    <col min="13588" max="13588" width="9.5546875" style="67" bestFit="1" customWidth="1"/>
    <col min="13589" max="13824" width="11.5546875" style="67"/>
    <col min="13825" max="13825" width="35.88671875" style="67" customWidth="1"/>
    <col min="13826" max="13832" width="13.5546875" style="67" customWidth="1"/>
    <col min="13833" max="13833" width="14" style="67" customWidth="1"/>
    <col min="13834" max="13834" width="9.44140625" style="67" bestFit="1" customWidth="1"/>
    <col min="13835" max="13835" width="10.44140625" style="67" bestFit="1" customWidth="1"/>
    <col min="13836" max="13839" width="9.44140625" style="67" bestFit="1" customWidth="1"/>
    <col min="13840" max="13840" width="10.44140625" style="67" bestFit="1" customWidth="1"/>
    <col min="13841" max="13843" width="9.44140625" style="67" bestFit="1" customWidth="1"/>
    <col min="13844" max="13844" width="9.5546875" style="67" bestFit="1" customWidth="1"/>
    <col min="13845" max="14080" width="11.5546875" style="67"/>
    <col min="14081" max="14081" width="35.88671875" style="67" customWidth="1"/>
    <col min="14082" max="14088" width="13.5546875" style="67" customWidth="1"/>
    <col min="14089" max="14089" width="14" style="67" customWidth="1"/>
    <col min="14090" max="14090" width="9.44140625" style="67" bestFit="1" customWidth="1"/>
    <col min="14091" max="14091" width="10.44140625" style="67" bestFit="1" customWidth="1"/>
    <col min="14092" max="14095" width="9.44140625" style="67" bestFit="1" customWidth="1"/>
    <col min="14096" max="14096" width="10.44140625" style="67" bestFit="1" customWidth="1"/>
    <col min="14097" max="14099" width="9.44140625" style="67" bestFit="1" customWidth="1"/>
    <col min="14100" max="14100" width="9.5546875" style="67" bestFit="1" customWidth="1"/>
    <col min="14101" max="14336" width="11.5546875" style="67"/>
    <col min="14337" max="14337" width="35.88671875" style="67" customWidth="1"/>
    <col min="14338" max="14344" width="13.5546875" style="67" customWidth="1"/>
    <col min="14345" max="14345" width="14" style="67" customWidth="1"/>
    <col min="14346" max="14346" width="9.44140625" style="67" bestFit="1" customWidth="1"/>
    <col min="14347" max="14347" width="10.44140625" style="67" bestFit="1" customWidth="1"/>
    <col min="14348" max="14351" width="9.44140625" style="67" bestFit="1" customWidth="1"/>
    <col min="14352" max="14352" width="10.44140625" style="67" bestFit="1" customWidth="1"/>
    <col min="14353" max="14355" width="9.44140625" style="67" bestFit="1" customWidth="1"/>
    <col min="14356" max="14356" width="9.5546875" style="67" bestFit="1" customWidth="1"/>
    <col min="14357" max="14592" width="11.5546875" style="67"/>
    <col min="14593" max="14593" width="35.88671875" style="67" customWidth="1"/>
    <col min="14594" max="14600" width="13.5546875" style="67" customWidth="1"/>
    <col min="14601" max="14601" width="14" style="67" customWidth="1"/>
    <col min="14602" max="14602" width="9.44140625" style="67" bestFit="1" customWidth="1"/>
    <col min="14603" max="14603" width="10.44140625" style="67" bestFit="1" customWidth="1"/>
    <col min="14604" max="14607" width="9.44140625" style="67" bestFit="1" customWidth="1"/>
    <col min="14608" max="14608" width="10.44140625" style="67" bestFit="1" customWidth="1"/>
    <col min="14609" max="14611" width="9.44140625" style="67" bestFit="1" customWidth="1"/>
    <col min="14612" max="14612" width="9.5546875" style="67" bestFit="1" customWidth="1"/>
    <col min="14613" max="14848" width="11.5546875" style="67"/>
    <col min="14849" max="14849" width="35.88671875" style="67" customWidth="1"/>
    <col min="14850" max="14856" width="13.5546875" style="67" customWidth="1"/>
    <col min="14857" max="14857" width="14" style="67" customWidth="1"/>
    <col min="14858" max="14858" width="9.44140625" style="67" bestFit="1" customWidth="1"/>
    <col min="14859" max="14859" width="10.44140625" style="67" bestFit="1" customWidth="1"/>
    <col min="14860" max="14863" width="9.44140625" style="67" bestFit="1" customWidth="1"/>
    <col min="14864" max="14864" width="10.44140625" style="67" bestFit="1" customWidth="1"/>
    <col min="14865" max="14867" width="9.44140625" style="67" bestFit="1" customWidth="1"/>
    <col min="14868" max="14868" width="9.5546875" style="67" bestFit="1" customWidth="1"/>
    <col min="14869" max="15104" width="11.5546875" style="67"/>
    <col min="15105" max="15105" width="35.88671875" style="67" customWidth="1"/>
    <col min="15106" max="15112" width="13.5546875" style="67" customWidth="1"/>
    <col min="15113" max="15113" width="14" style="67" customWidth="1"/>
    <col min="15114" max="15114" width="9.44140625" style="67" bestFit="1" customWidth="1"/>
    <col min="15115" max="15115" width="10.44140625" style="67" bestFit="1" customWidth="1"/>
    <col min="15116" max="15119" width="9.44140625" style="67" bestFit="1" customWidth="1"/>
    <col min="15120" max="15120" width="10.44140625" style="67" bestFit="1" customWidth="1"/>
    <col min="15121" max="15123" width="9.44140625" style="67" bestFit="1" customWidth="1"/>
    <col min="15124" max="15124" width="9.5546875" style="67" bestFit="1" customWidth="1"/>
    <col min="15125" max="15360" width="11.5546875" style="67"/>
    <col min="15361" max="15361" width="35.88671875" style="67" customWidth="1"/>
    <col min="15362" max="15368" width="13.5546875" style="67" customWidth="1"/>
    <col min="15369" max="15369" width="14" style="67" customWidth="1"/>
    <col min="15370" max="15370" width="9.44140625" style="67" bestFit="1" customWidth="1"/>
    <col min="15371" max="15371" width="10.44140625" style="67" bestFit="1" customWidth="1"/>
    <col min="15372" max="15375" width="9.44140625" style="67" bestFit="1" customWidth="1"/>
    <col min="15376" max="15376" width="10.44140625" style="67" bestFit="1" customWidth="1"/>
    <col min="15377" max="15379" width="9.44140625" style="67" bestFit="1" customWidth="1"/>
    <col min="15380" max="15380" width="9.5546875" style="67" bestFit="1" customWidth="1"/>
    <col min="15381" max="15616" width="11.5546875" style="67"/>
    <col min="15617" max="15617" width="35.88671875" style="67" customWidth="1"/>
    <col min="15618" max="15624" width="13.5546875" style="67" customWidth="1"/>
    <col min="15625" max="15625" width="14" style="67" customWidth="1"/>
    <col min="15626" max="15626" width="9.44140625" style="67" bestFit="1" customWidth="1"/>
    <col min="15627" max="15627" width="10.44140625" style="67" bestFit="1" customWidth="1"/>
    <col min="15628" max="15631" width="9.44140625" style="67" bestFit="1" customWidth="1"/>
    <col min="15632" max="15632" width="10.44140625" style="67" bestFit="1" customWidth="1"/>
    <col min="15633" max="15635" width="9.44140625" style="67" bestFit="1" customWidth="1"/>
    <col min="15636" max="15636" width="9.5546875" style="67" bestFit="1" customWidth="1"/>
    <col min="15637" max="15872" width="11.5546875" style="67"/>
    <col min="15873" max="15873" width="35.88671875" style="67" customWidth="1"/>
    <col min="15874" max="15880" width="13.5546875" style="67" customWidth="1"/>
    <col min="15881" max="15881" width="14" style="67" customWidth="1"/>
    <col min="15882" max="15882" width="9.44140625" style="67" bestFit="1" customWidth="1"/>
    <col min="15883" max="15883" width="10.44140625" style="67" bestFit="1" customWidth="1"/>
    <col min="15884" max="15887" width="9.44140625" style="67" bestFit="1" customWidth="1"/>
    <col min="15888" max="15888" width="10.44140625" style="67" bestFit="1" customWidth="1"/>
    <col min="15889" max="15891" width="9.44140625" style="67" bestFit="1" customWidth="1"/>
    <col min="15892" max="15892" width="9.5546875" style="67" bestFit="1" customWidth="1"/>
    <col min="15893" max="16128" width="11.5546875" style="67"/>
    <col min="16129" max="16129" width="35.88671875" style="67" customWidth="1"/>
    <col min="16130" max="16136" width="13.5546875" style="67" customWidth="1"/>
    <col min="16137" max="16137" width="14" style="67" customWidth="1"/>
    <col min="16138" max="16138" width="9.44140625" style="67" bestFit="1" customWidth="1"/>
    <col min="16139" max="16139" width="10.44140625" style="67" bestFit="1" customWidth="1"/>
    <col min="16140" max="16143" width="9.44140625" style="67" bestFit="1" customWidth="1"/>
    <col min="16144" max="16144" width="10.44140625" style="67" bestFit="1" customWidth="1"/>
    <col min="16145" max="16147" width="9.44140625" style="67" bestFit="1" customWidth="1"/>
    <col min="16148" max="16148" width="9.5546875" style="67" bestFit="1" customWidth="1"/>
    <col min="16149" max="16384" width="11.5546875" style="67"/>
  </cols>
  <sheetData>
    <row r="1" spans="1:9" s="33" customFormat="1" ht="14.25" customHeight="1">
      <c r="A1" s="1221" t="s">
        <v>1044</v>
      </c>
      <c r="B1" s="32"/>
      <c r="C1" s="32"/>
      <c r="D1" s="32"/>
      <c r="E1" s="32"/>
      <c r="F1" s="32"/>
      <c r="G1" s="32"/>
      <c r="H1" s="32"/>
      <c r="I1" s="32"/>
    </row>
    <row r="2" spans="1:9" s="35" customFormat="1" ht="24" customHeight="1">
      <c r="A2" s="34" t="s">
        <v>39</v>
      </c>
      <c r="B2" s="34"/>
      <c r="C2" s="34"/>
      <c r="D2" s="34"/>
      <c r="E2" s="34"/>
      <c r="F2" s="34"/>
      <c r="G2" s="34"/>
      <c r="H2" s="34"/>
      <c r="I2" s="34"/>
    </row>
    <row r="3" spans="1:9" s="37" customFormat="1" ht="26.4" customHeight="1">
      <c r="A3" s="36">
        <v>45777</v>
      </c>
      <c r="B3" s="36"/>
      <c r="C3" s="36"/>
      <c r="D3" s="36"/>
      <c r="E3" s="36"/>
      <c r="F3" s="36"/>
      <c r="G3" s="36"/>
      <c r="H3" s="36"/>
      <c r="I3" s="36"/>
    </row>
    <row r="4" spans="1:9" s="37" customFormat="1" ht="26.4" hidden="1" customHeight="1">
      <c r="A4" s="38"/>
      <c r="B4" s="39">
        <v>3</v>
      </c>
      <c r="C4" s="39">
        <v>4</v>
      </c>
      <c r="D4" s="39">
        <v>6</v>
      </c>
      <c r="E4" s="39">
        <v>8</v>
      </c>
      <c r="F4" s="39">
        <v>7</v>
      </c>
      <c r="G4" s="40">
        <v>2</v>
      </c>
      <c r="H4" s="39">
        <v>5</v>
      </c>
      <c r="I4" s="39"/>
    </row>
    <row r="5" spans="1:9" s="43" customFormat="1" ht="13.65" hidden="1" customHeight="1">
      <c r="A5" s="41"/>
      <c r="B5" s="42" t="s">
        <v>40</v>
      </c>
      <c r="C5" s="42" t="s">
        <v>41</v>
      </c>
      <c r="D5" s="42" t="s">
        <v>42</v>
      </c>
      <c r="E5" s="42" t="s">
        <v>43</v>
      </c>
      <c r="F5" s="42" t="s">
        <v>44</v>
      </c>
      <c r="G5" s="42" t="s">
        <v>45</v>
      </c>
      <c r="H5" s="42" t="s">
        <v>46</v>
      </c>
      <c r="I5" s="41"/>
    </row>
    <row r="6" spans="1:9" s="43" customFormat="1" ht="13.65" customHeight="1" thickBot="1">
      <c r="A6" s="44"/>
      <c r="B6" s="42"/>
      <c r="C6" s="42"/>
      <c r="D6" s="42"/>
      <c r="E6" s="42"/>
      <c r="F6" s="42"/>
      <c r="G6" s="42"/>
      <c r="H6" s="42"/>
      <c r="I6" s="41"/>
    </row>
    <row r="7" spans="1:9" s="48" customFormat="1" ht="26.4" customHeight="1">
      <c r="A7" s="45" t="s">
        <v>1</v>
      </c>
      <c r="B7" s="46" t="s">
        <v>47</v>
      </c>
      <c r="C7" s="46" t="s">
        <v>48</v>
      </c>
      <c r="D7" s="46" t="s">
        <v>49</v>
      </c>
      <c r="E7" s="46" t="s">
        <v>50</v>
      </c>
      <c r="F7" s="46" t="s">
        <v>51</v>
      </c>
      <c r="G7" s="46" t="s">
        <v>52</v>
      </c>
      <c r="H7" s="46" t="s">
        <v>53</v>
      </c>
      <c r="I7" s="47" t="s">
        <v>54</v>
      </c>
    </row>
    <row r="8" spans="1:9" s="48" customFormat="1" ht="43.5" customHeight="1">
      <c r="A8" s="49"/>
      <c r="B8" s="50"/>
      <c r="C8" s="50"/>
      <c r="D8" s="50"/>
      <c r="E8" s="50"/>
      <c r="F8" s="50"/>
      <c r="G8" s="50" t="s">
        <v>55</v>
      </c>
      <c r="H8" s="50"/>
      <c r="I8" s="51"/>
    </row>
    <row r="9" spans="1:9" s="48" customFormat="1" ht="6.75" customHeight="1">
      <c r="A9" s="52"/>
      <c r="B9" s="53"/>
      <c r="C9" s="53"/>
      <c r="D9" s="53"/>
      <c r="E9" s="53"/>
      <c r="F9" s="53"/>
      <c r="G9" s="53"/>
      <c r="H9" s="53"/>
      <c r="I9" s="54"/>
    </row>
    <row r="10" spans="1:9" s="57" customFormat="1" ht="20.100000000000001" customHeight="1">
      <c r="A10" s="55" t="s">
        <v>56</v>
      </c>
      <c r="B10" s="56">
        <v>0</v>
      </c>
      <c r="C10" s="56" t="s">
        <v>57</v>
      </c>
      <c r="D10" s="56" t="s">
        <v>57</v>
      </c>
      <c r="E10" s="56">
        <v>346</v>
      </c>
      <c r="F10" s="56">
        <v>1076</v>
      </c>
      <c r="G10" s="56">
        <v>283736</v>
      </c>
      <c r="H10" s="56">
        <v>338</v>
      </c>
      <c r="I10" s="56">
        <v>285416</v>
      </c>
    </row>
    <row r="11" spans="1:9" s="57" customFormat="1" ht="20.100000000000001" customHeight="1">
      <c r="A11" s="55" t="s">
        <v>29</v>
      </c>
      <c r="B11" s="56">
        <v>0</v>
      </c>
      <c r="C11" s="56" t="s">
        <v>57</v>
      </c>
      <c r="D11" s="56">
        <v>3</v>
      </c>
      <c r="E11" s="56">
        <v>59406</v>
      </c>
      <c r="F11" s="56">
        <v>178739</v>
      </c>
      <c r="G11" s="56">
        <v>28085</v>
      </c>
      <c r="H11" s="56">
        <v>11</v>
      </c>
      <c r="I11" s="56">
        <v>263772</v>
      </c>
    </row>
    <row r="12" spans="1:9" s="57" customFormat="1" ht="20.100000000000001" customHeight="1">
      <c r="A12" s="55" t="s">
        <v>30</v>
      </c>
      <c r="B12" s="56">
        <v>0</v>
      </c>
      <c r="C12" s="56">
        <v>2</v>
      </c>
      <c r="D12" s="56" t="s">
        <v>57</v>
      </c>
      <c r="E12" s="56">
        <v>9177</v>
      </c>
      <c r="F12" s="56">
        <v>10627</v>
      </c>
      <c r="G12" s="56">
        <v>240422</v>
      </c>
      <c r="H12" s="56">
        <v>3615</v>
      </c>
      <c r="I12" s="56">
        <v>261560</v>
      </c>
    </row>
    <row r="13" spans="1:9" s="57" customFormat="1" ht="20.100000000000001" customHeight="1">
      <c r="A13" s="55" t="s">
        <v>31</v>
      </c>
      <c r="B13" s="56">
        <v>0</v>
      </c>
      <c r="C13" s="56" t="s">
        <v>57</v>
      </c>
      <c r="D13" s="56" t="s">
        <v>57</v>
      </c>
      <c r="E13" s="56">
        <v>5341</v>
      </c>
      <c r="F13" s="56">
        <v>7828</v>
      </c>
      <c r="G13" s="56">
        <v>27465</v>
      </c>
      <c r="H13" s="56" t="s">
        <v>57</v>
      </c>
      <c r="I13" s="56">
        <v>40109</v>
      </c>
    </row>
    <row r="14" spans="1:9" s="57" customFormat="1" ht="20.100000000000001" customHeight="1">
      <c r="A14" s="55" t="s">
        <v>58</v>
      </c>
      <c r="B14" s="56">
        <v>0</v>
      </c>
      <c r="C14" s="56" t="s">
        <v>57</v>
      </c>
      <c r="D14" s="56" t="s">
        <v>57</v>
      </c>
      <c r="E14" s="56" t="s">
        <v>57</v>
      </c>
      <c r="F14" s="56" t="s">
        <v>57</v>
      </c>
      <c r="G14" s="56">
        <v>606039</v>
      </c>
      <c r="H14" s="56" t="s">
        <v>57</v>
      </c>
      <c r="I14" s="56">
        <v>606039</v>
      </c>
    </row>
    <row r="15" spans="1:9" s="57" customFormat="1" ht="20.100000000000001" customHeight="1">
      <c r="A15" s="55" t="s">
        <v>33</v>
      </c>
      <c r="B15" s="56">
        <v>7</v>
      </c>
      <c r="C15" s="56">
        <v>39</v>
      </c>
      <c r="D15" s="56">
        <v>328</v>
      </c>
      <c r="E15" s="56">
        <v>5191</v>
      </c>
      <c r="F15" s="56">
        <v>309</v>
      </c>
      <c r="G15" s="56">
        <v>22547</v>
      </c>
      <c r="H15" s="56" t="s">
        <v>57</v>
      </c>
      <c r="I15" s="56">
        <v>28329</v>
      </c>
    </row>
    <row r="16" spans="1:9" s="57" customFormat="1" ht="20.100000000000001" customHeight="1">
      <c r="A16" s="55" t="s">
        <v>34</v>
      </c>
      <c r="B16" s="56">
        <v>1</v>
      </c>
      <c r="C16" s="56">
        <v>1</v>
      </c>
      <c r="D16" s="56">
        <v>12</v>
      </c>
      <c r="E16" s="56">
        <v>15139</v>
      </c>
      <c r="F16" s="56">
        <v>28893</v>
      </c>
      <c r="G16" s="56">
        <v>9461</v>
      </c>
      <c r="H16" s="56" t="s">
        <v>57</v>
      </c>
      <c r="I16" s="56">
        <v>53142</v>
      </c>
    </row>
    <row r="17" spans="1:9" s="57" customFormat="1" ht="20.100000000000001" customHeight="1">
      <c r="A17" s="55" t="s">
        <v>59</v>
      </c>
      <c r="B17" s="56">
        <v>0</v>
      </c>
      <c r="C17" s="56" t="s">
        <v>57</v>
      </c>
      <c r="D17" s="56">
        <v>1</v>
      </c>
      <c r="E17" s="56">
        <v>286</v>
      </c>
      <c r="F17" s="56">
        <v>1011</v>
      </c>
      <c r="G17" s="56" t="s">
        <v>57</v>
      </c>
      <c r="H17" s="56">
        <v>217</v>
      </c>
      <c r="I17" s="56">
        <v>1515</v>
      </c>
    </row>
    <row r="18" spans="1:9" s="57" customFormat="1" ht="20.100000000000001" customHeight="1">
      <c r="A18" s="55" t="s">
        <v>35</v>
      </c>
      <c r="B18" s="56">
        <v>0</v>
      </c>
      <c r="C18" s="56" t="s">
        <v>57</v>
      </c>
      <c r="D18" s="56" t="s">
        <v>57</v>
      </c>
      <c r="E18" s="56">
        <v>13073</v>
      </c>
      <c r="F18" s="56">
        <v>48800</v>
      </c>
      <c r="G18" s="56" t="s">
        <v>57</v>
      </c>
      <c r="H18" s="56" t="s">
        <v>57</v>
      </c>
      <c r="I18" s="56">
        <v>61873</v>
      </c>
    </row>
    <row r="19" spans="1:9" s="60" customFormat="1" ht="27" customHeight="1" thickBot="1">
      <c r="A19" s="58" t="s">
        <v>60</v>
      </c>
      <c r="B19" s="59">
        <v>8</v>
      </c>
      <c r="C19" s="59">
        <v>42</v>
      </c>
      <c r="D19" s="59">
        <v>343</v>
      </c>
      <c r="E19" s="59">
        <v>104491</v>
      </c>
      <c r="F19" s="59">
        <v>271245</v>
      </c>
      <c r="G19" s="59">
        <v>1133257</v>
      </c>
      <c r="H19" s="59">
        <v>3964</v>
      </c>
      <c r="I19" s="59">
        <v>1484220</v>
      </c>
    </row>
    <row r="20" spans="1:9" s="60" customFormat="1" ht="15.75" customHeight="1">
      <c r="A20" s="61"/>
      <c r="B20" s="62"/>
      <c r="C20" s="62"/>
      <c r="D20" s="62"/>
      <c r="E20" s="62"/>
      <c r="F20" s="62"/>
      <c r="G20" s="62"/>
      <c r="H20" s="62"/>
      <c r="I20" s="62"/>
    </row>
    <row r="21" spans="1:9" s="65" customFormat="1" ht="19.5" customHeight="1">
      <c r="A21" s="63" t="s">
        <v>61</v>
      </c>
      <c r="B21" s="64"/>
      <c r="C21" s="64"/>
      <c r="D21" s="64"/>
      <c r="E21" s="64"/>
      <c r="F21" s="64"/>
      <c r="G21" s="64"/>
      <c r="H21" s="64"/>
      <c r="I21" s="64"/>
    </row>
    <row r="22" spans="1:9" s="43" customFormat="1" ht="15.75" customHeight="1">
      <c r="A22" s="63" t="s">
        <v>62</v>
      </c>
    </row>
    <row r="23" spans="1:9" s="43" customFormat="1" ht="16.5" customHeight="1">
      <c r="A23" s="63" t="s">
        <v>63</v>
      </c>
    </row>
    <row r="24" spans="1:9" s="43" customFormat="1">
      <c r="A24" s="63"/>
    </row>
    <row r="25" spans="1:9" s="43" customFormat="1">
      <c r="A25" s="63"/>
    </row>
    <row r="41" spans="2:9">
      <c r="B41" s="66"/>
      <c r="C41" s="66"/>
      <c r="D41" s="66"/>
      <c r="E41" s="66"/>
      <c r="F41" s="66"/>
      <c r="G41" s="66"/>
      <c r="H41" s="66"/>
      <c r="I41" s="66"/>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199" spans="3:3">
      <c r="C199" s="67" t="s">
        <v>57</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1A85133B-F18E-4DE7-89D2-8222591C3E09}"/>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034BA-1BA4-463A-8FDF-F62310A8DF1B}">
  <dimension ref="A1:T41"/>
  <sheetViews>
    <sheetView showGridLines="0" workbookViewId="0"/>
  </sheetViews>
  <sheetFormatPr baseColWidth="10" defaultColWidth="11.44140625" defaultRowHeight="13.2"/>
  <cols>
    <col min="1" max="1" width="38.44140625" style="7" customWidth="1"/>
    <col min="2" max="8" width="15.44140625" style="7" customWidth="1"/>
    <col min="9" max="9" width="16.44140625" style="7" bestFit="1" customWidth="1"/>
    <col min="10" max="10" width="8.44140625" style="7" customWidth="1"/>
    <col min="11" max="11" width="9.44140625" style="7" bestFit="1" customWidth="1"/>
    <col min="12" max="12" width="10.44140625" style="7" bestFit="1" customWidth="1"/>
    <col min="13" max="16" width="9.44140625" style="7" bestFit="1" customWidth="1"/>
    <col min="17" max="17" width="10.44140625" style="7" bestFit="1" customWidth="1"/>
    <col min="18" max="21" width="9.44140625" style="7" bestFit="1" customWidth="1"/>
    <col min="22" max="16384" width="11.44140625" style="7"/>
  </cols>
  <sheetData>
    <row r="1" spans="1:9" s="177" customFormat="1" ht="16.5" customHeight="1">
      <c r="A1" s="1215" t="s">
        <v>1044</v>
      </c>
      <c r="B1" s="68"/>
      <c r="C1" s="68"/>
      <c r="D1" s="68"/>
      <c r="E1" s="68"/>
      <c r="F1" s="68"/>
      <c r="G1" s="68"/>
      <c r="H1" s="68"/>
    </row>
    <row r="2" spans="1:9" s="178" customFormat="1" ht="24" customHeight="1">
      <c r="A2" s="125" t="s">
        <v>319</v>
      </c>
      <c r="B2" s="125"/>
      <c r="C2" s="125"/>
      <c r="D2" s="125"/>
      <c r="E2" s="125"/>
      <c r="F2" s="125"/>
      <c r="G2" s="125"/>
      <c r="H2" s="125"/>
    </row>
    <row r="3" spans="1:9" s="73" customFormat="1" ht="26.4" customHeight="1">
      <c r="A3" s="72">
        <v>45777</v>
      </c>
      <c r="B3" s="72"/>
      <c r="C3" s="72"/>
      <c r="D3" s="72"/>
      <c r="E3" s="72"/>
      <c r="F3" s="72"/>
      <c r="G3" s="72"/>
      <c r="H3" s="72"/>
    </row>
    <row r="4" spans="1:9" s="76" customFormat="1" ht="13.65" customHeight="1" thickBot="1">
      <c r="A4" s="179"/>
      <c r="B4" s="179"/>
      <c r="C4" s="179"/>
      <c r="D4" s="179"/>
      <c r="E4" s="179"/>
      <c r="F4" s="179"/>
      <c r="G4" s="179"/>
      <c r="H4" s="179"/>
    </row>
    <row r="5" spans="1:9" s="181" customFormat="1" ht="43.5" customHeight="1">
      <c r="A5" s="180" t="s">
        <v>1</v>
      </c>
      <c r="B5" s="180" t="s">
        <v>320</v>
      </c>
      <c r="C5" s="180" t="s">
        <v>321</v>
      </c>
      <c r="D5" s="180" t="s">
        <v>322</v>
      </c>
      <c r="E5" s="180" t="s">
        <v>323</v>
      </c>
      <c r="F5" s="180" t="s">
        <v>324</v>
      </c>
      <c r="G5" s="180" t="s">
        <v>325</v>
      </c>
      <c r="H5" s="180" t="s">
        <v>326</v>
      </c>
    </row>
    <row r="6" spans="1:9" s="181" customFormat="1" ht="9" customHeight="1">
      <c r="A6" s="182"/>
      <c r="B6" s="183"/>
      <c r="C6" s="183"/>
      <c r="D6" s="183"/>
      <c r="E6" s="183"/>
      <c r="F6" s="183"/>
      <c r="G6" s="183"/>
      <c r="H6" s="184"/>
    </row>
    <row r="7" spans="1:9" s="21" customFormat="1" ht="20.100000000000001" customHeight="1">
      <c r="A7" s="85" t="s">
        <v>68</v>
      </c>
      <c r="B7" s="185">
        <v>207257</v>
      </c>
      <c r="C7" s="185">
        <v>0</v>
      </c>
      <c r="D7" s="185">
        <v>0</v>
      </c>
      <c r="E7" s="185">
        <v>0</v>
      </c>
      <c r="F7" s="185">
        <v>0</v>
      </c>
      <c r="G7" s="185">
        <v>0</v>
      </c>
      <c r="H7" s="186">
        <v>207257</v>
      </c>
      <c r="I7" s="187"/>
    </row>
    <row r="8" spans="1:9" s="21" customFormat="1" ht="20.100000000000001" customHeight="1">
      <c r="A8" s="21" t="s">
        <v>29</v>
      </c>
      <c r="B8" s="185">
        <v>0</v>
      </c>
      <c r="C8" s="185">
        <v>0</v>
      </c>
      <c r="D8" s="185">
        <v>0</v>
      </c>
      <c r="E8" s="185">
        <v>0</v>
      </c>
      <c r="F8" s="185">
        <v>0</v>
      </c>
      <c r="G8" s="185">
        <v>0</v>
      </c>
      <c r="H8" s="186">
        <v>0</v>
      </c>
      <c r="I8" s="187"/>
    </row>
    <row r="9" spans="1:9" s="21" customFormat="1" ht="20.100000000000001" customHeight="1">
      <c r="A9" s="21" t="s">
        <v>30</v>
      </c>
      <c r="B9" s="185">
        <v>0</v>
      </c>
      <c r="C9" s="185">
        <v>0</v>
      </c>
      <c r="D9" s="185">
        <v>0</v>
      </c>
      <c r="E9" s="185">
        <v>0</v>
      </c>
      <c r="F9" s="185">
        <v>0</v>
      </c>
      <c r="G9" s="185">
        <v>0</v>
      </c>
      <c r="H9" s="186">
        <v>0</v>
      </c>
      <c r="I9" s="187"/>
    </row>
    <row r="10" spans="1:9" s="21" customFormat="1" ht="20.100000000000001" customHeight="1">
      <c r="A10" s="21" t="s">
        <v>31</v>
      </c>
      <c r="B10" s="185">
        <v>0</v>
      </c>
      <c r="C10" s="185">
        <v>0</v>
      </c>
      <c r="D10" s="185">
        <v>0</v>
      </c>
      <c r="E10" s="185">
        <v>0</v>
      </c>
      <c r="F10" s="185">
        <v>0</v>
      </c>
      <c r="G10" s="185">
        <v>0</v>
      </c>
      <c r="H10" s="186">
        <v>0</v>
      </c>
      <c r="I10" s="187"/>
    </row>
    <row r="11" spans="1:9" s="21" customFormat="1" ht="20.100000000000001" customHeight="1">
      <c r="A11" s="89" t="s">
        <v>32</v>
      </c>
      <c r="B11" s="185">
        <v>1133497</v>
      </c>
      <c r="C11" s="185">
        <v>0</v>
      </c>
      <c r="D11" s="185">
        <v>0</v>
      </c>
      <c r="E11" s="185">
        <v>0</v>
      </c>
      <c r="F11" s="185">
        <v>0</v>
      </c>
      <c r="G11" s="185">
        <v>0</v>
      </c>
      <c r="H11" s="186">
        <v>1133497</v>
      </c>
      <c r="I11" s="187"/>
    </row>
    <row r="12" spans="1:9" s="21" customFormat="1" ht="20.100000000000001" customHeight="1">
      <c r="A12" s="21" t="s">
        <v>33</v>
      </c>
      <c r="B12" s="185">
        <v>0</v>
      </c>
      <c r="C12" s="185">
        <v>0</v>
      </c>
      <c r="D12" s="185">
        <v>0</v>
      </c>
      <c r="E12" s="185">
        <v>0</v>
      </c>
      <c r="F12" s="185">
        <v>0</v>
      </c>
      <c r="G12" s="185">
        <v>0</v>
      </c>
      <c r="H12" s="186">
        <v>0</v>
      </c>
      <c r="I12" s="187"/>
    </row>
    <row r="13" spans="1:9" s="21" customFormat="1" ht="20.100000000000001" customHeight="1">
      <c r="A13" s="21" t="s">
        <v>34</v>
      </c>
      <c r="B13" s="185">
        <v>0</v>
      </c>
      <c r="C13" s="185">
        <v>0</v>
      </c>
      <c r="D13" s="185">
        <v>0</v>
      </c>
      <c r="E13" s="185">
        <v>0</v>
      </c>
      <c r="F13" s="185">
        <v>0</v>
      </c>
      <c r="G13" s="185">
        <v>0</v>
      </c>
      <c r="H13" s="186">
        <v>0</v>
      </c>
      <c r="I13" s="187"/>
    </row>
    <row r="14" spans="1:9" s="21" customFormat="1" ht="20.100000000000001" customHeight="1">
      <c r="A14" s="21" t="s">
        <v>35</v>
      </c>
      <c r="B14" s="185">
        <v>0</v>
      </c>
      <c r="C14" s="185">
        <v>0</v>
      </c>
      <c r="D14" s="185">
        <v>0</v>
      </c>
      <c r="E14" s="185">
        <v>0</v>
      </c>
      <c r="F14" s="185">
        <v>0</v>
      </c>
      <c r="G14" s="185">
        <v>0</v>
      </c>
      <c r="H14" s="186">
        <v>0</v>
      </c>
      <c r="I14" s="187"/>
    </row>
    <row r="15" spans="1:9" s="93" customFormat="1" ht="27" customHeight="1" thickBot="1">
      <c r="A15" s="90" t="s">
        <v>36</v>
      </c>
      <c r="B15" s="188">
        <v>1340754</v>
      </c>
      <c r="C15" s="188">
        <v>0</v>
      </c>
      <c r="D15" s="188">
        <v>0</v>
      </c>
      <c r="E15" s="188">
        <v>0</v>
      </c>
      <c r="F15" s="188">
        <v>0</v>
      </c>
      <c r="G15" s="188">
        <v>0</v>
      </c>
      <c r="H15" s="188">
        <v>1340754</v>
      </c>
      <c r="I15" s="187"/>
    </row>
    <row r="16" spans="1:9" s="189" customFormat="1" ht="18" customHeight="1">
      <c r="A16" s="26" t="s">
        <v>327</v>
      </c>
      <c r="B16" s="93"/>
      <c r="C16" s="93"/>
      <c r="D16" s="93"/>
      <c r="E16" s="93"/>
      <c r="F16" s="93"/>
      <c r="G16" s="93"/>
      <c r="H16" s="93"/>
    </row>
    <row r="17" spans="1:20" s="189" customFormat="1" ht="18" customHeight="1">
      <c r="A17" s="26" t="s">
        <v>328</v>
      </c>
      <c r="B17" s="93"/>
      <c r="C17" s="93"/>
      <c r="D17" s="93"/>
      <c r="E17" s="93"/>
      <c r="F17" s="93"/>
      <c r="G17" s="93"/>
      <c r="H17" s="93"/>
    </row>
    <row r="18" spans="1:20" s="76" customFormat="1" ht="11.4" customHeight="1">
      <c r="A18" s="26" t="s">
        <v>329</v>
      </c>
      <c r="B18" s="21"/>
      <c r="C18" s="21"/>
      <c r="D18" s="21"/>
      <c r="E18" s="21"/>
      <c r="F18" s="21"/>
      <c r="G18" s="21"/>
      <c r="H18" s="21"/>
    </row>
    <row r="19" spans="1:20" s="76" customFormat="1" ht="16.5" customHeight="1">
      <c r="A19" s="190" t="s">
        <v>330</v>
      </c>
      <c r="B19" s="190"/>
      <c r="C19" s="190"/>
      <c r="D19" s="190"/>
      <c r="E19" s="190"/>
      <c r="F19" s="190"/>
      <c r="G19" s="190"/>
      <c r="H19" s="190"/>
      <c r="I19" s="191"/>
      <c r="J19" s="191"/>
      <c r="K19" s="191"/>
      <c r="L19" s="191"/>
      <c r="M19" s="191"/>
      <c r="N19" s="191"/>
      <c r="O19" s="191"/>
      <c r="P19" s="191"/>
      <c r="Q19" s="191"/>
      <c r="R19" s="191"/>
      <c r="S19" s="191"/>
      <c r="T19" s="191"/>
    </row>
    <row r="20" spans="1:20" s="76" customFormat="1">
      <c r="A20" s="190"/>
      <c r="B20" s="190"/>
      <c r="C20" s="190"/>
      <c r="D20" s="190"/>
      <c r="E20" s="190"/>
      <c r="F20" s="190"/>
      <c r="G20" s="190"/>
      <c r="H20" s="190"/>
      <c r="I20" s="191"/>
      <c r="J20" s="191"/>
      <c r="K20" s="191"/>
      <c r="L20" s="191"/>
      <c r="M20" s="191"/>
      <c r="N20" s="191"/>
      <c r="O20" s="191"/>
      <c r="P20" s="191"/>
      <c r="Q20" s="191"/>
      <c r="R20" s="191"/>
      <c r="S20" s="191"/>
      <c r="T20" s="191"/>
    </row>
    <row r="21" spans="1:20" s="76" customFormat="1" ht="6.6" customHeight="1">
      <c r="A21" s="190"/>
      <c r="B21" s="190"/>
      <c r="C21" s="190"/>
      <c r="D21" s="190"/>
      <c r="E21" s="190"/>
      <c r="F21" s="190"/>
      <c r="G21" s="190"/>
      <c r="H21" s="190"/>
      <c r="I21" s="191"/>
      <c r="J21" s="191"/>
      <c r="K21" s="191"/>
      <c r="L21" s="191"/>
      <c r="M21" s="191"/>
      <c r="N21" s="191"/>
      <c r="O21" s="191"/>
      <c r="P21" s="191"/>
      <c r="Q21" s="191"/>
      <c r="R21" s="191"/>
      <c r="S21" s="191"/>
      <c r="T21" s="191"/>
    </row>
    <row r="22" spans="1:20" s="76" customFormat="1">
      <c r="A22" s="89" t="s">
        <v>71</v>
      </c>
    </row>
    <row r="23" spans="1:20" s="76" customFormat="1"/>
    <row r="24" spans="1:20" s="76" customFormat="1"/>
    <row r="25" spans="1:20" s="76" customFormat="1"/>
    <row r="26" spans="1:20" s="76" customFormat="1"/>
    <row r="27" spans="1:20" s="76" customFormat="1"/>
    <row r="28" spans="1:20" s="76" customFormat="1"/>
    <row r="29" spans="1:20" s="76" customFormat="1"/>
    <row r="30" spans="1:20" s="76" customFormat="1"/>
    <row r="31" spans="1:20" s="76" customFormat="1"/>
    <row r="32" spans="1:20" s="76" customFormat="1"/>
    <row r="33" s="76" customFormat="1"/>
    <row r="34" s="76" customFormat="1"/>
    <row r="35" s="76" customFormat="1"/>
    <row r="36" s="76" customFormat="1"/>
    <row r="37" s="76" customFormat="1"/>
    <row r="38" s="76" customFormat="1"/>
    <row r="39" s="76" customFormat="1"/>
    <row r="40" s="76" customFormat="1"/>
    <row r="41" s="76" customFormat="1"/>
  </sheetData>
  <mergeCells count="3">
    <mergeCell ref="A2:H2"/>
    <mergeCell ref="A3:H3"/>
    <mergeCell ref="A19:H21"/>
  </mergeCells>
  <hyperlinks>
    <hyperlink ref="A17" r:id="rId1" display="Resolución SBS N° 11356-2008" xr:uid="{C009C933-A4E9-40CC-B9D4-4D15A3D87EBB}"/>
    <hyperlink ref="A1" location="Índice!A1" display="Volver al Índice" xr:uid="{2FB4C8B7-119E-4A3C-8A0A-8C7590448EDB}"/>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72B2-C601-487F-B457-AADA7F0355F1}">
  <dimension ref="A1:G19"/>
  <sheetViews>
    <sheetView showGridLines="0" zoomScaleNormal="100" workbookViewId="0"/>
  </sheetViews>
  <sheetFormatPr baseColWidth="10" defaultColWidth="11.44140625" defaultRowHeight="10.199999999999999"/>
  <cols>
    <col min="1" max="1" width="47" style="15" customWidth="1"/>
    <col min="2" max="2" width="20.44140625" style="15" customWidth="1"/>
    <col min="3" max="3" width="23.44140625" style="15" customWidth="1"/>
    <col min="4" max="4" width="24.44140625" style="15" customWidth="1"/>
    <col min="5" max="16384" width="11.44140625" style="15"/>
  </cols>
  <sheetData>
    <row r="1" spans="1:7" ht="20.25" customHeight="1">
      <c r="A1" s="1215" t="s">
        <v>1044</v>
      </c>
    </row>
    <row r="2" spans="1:7" ht="28.5" customHeight="1">
      <c r="A2" s="125" t="s">
        <v>84</v>
      </c>
      <c r="B2" s="125"/>
      <c r="C2" s="125"/>
      <c r="D2" s="125"/>
    </row>
    <row r="3" spans="1:7" ht="17.399999999999999">
      <c r="A3" s="126">
        <v>45777</v>
      </c>
      <c r="B3" s="126"/>
      <c r="C3" s="126"/>
      <c r="D3" s="126"/>
    </row>
    <row r="4" spans="1:7" ht="15.6">
      <c r="A4" s="127"/>
      <c r="B4" s="128"/>
      <c r="C4" s="128"/>
      <c r="D4" s="7"/>
      <c r="E4" s="7"/>
    </row>
    <row r="5" spans="1:7" ht="16.2" thickBot="1">
      <c r="A5" s="129"/>
      <c r="B5" s="127"/>
      <c r="C5" s="127"/>
      <c r="D5" s="127"/>
      <c r="E5" s="7"/>
    </row>
    <row r="6" spans="1:7" ht="62.4" customHeight="1">
      <c r="A6" s="130" t="s">
        <v>1</v>
      </c>
      <c r="B6" s="131" t="s">
        <v>85</v>
      </c>
      <c r="C6" s="131" t="s">
        <v>86</v>
      </c>
      <c r="D6" s="131" t="s">
        <v>87</v>
      </c>
    </row>
    <row r="7" spans="1:7" ht="25.2" customHeight="1">
      <c r="A7" s="85" t="s">
        <v>68</v>
      </c>
      <c r="B7" s="132">
        <v>9</v>
      </c>
      <c r="C7" s="132">
        <v>1192.9870000000001</v>
      </c>
      <c r="D7" s="132">
        <v>0</v>
      </c>
      <c r="E7" s="133"/>
      <c r="F7" s="134"/>
    </row>
    <row r="8" spans="1:7" ht="25.2" customHeight="1">
      <c r="A8" s="21" t="s">
        <v>29</v>
      </c>
      <c r="B8" s="132">
        <v>0</v>
      </c>
      <c r="C8" s="132">
        <v>0</v>
      </c>
      <c r="D8" s="132">
        <v>0</v>
      </c>
      <c r="E8" s="133"/>
      <c r="F8" s="134"/>
    </row>
    <row r="9" spans="1:7" ht="25.2" customHeight="1">
      <c r="A9" s="21" t="s">
        <v>30</v>
      </c>
      <c r="B9" s="132">
        <v>14</v>
      </c>
      <c r="C9" s="132">
        <v>1457.2304999999999</v>
      </c>
      <c r="D9" s="132">
        <v>0</v>
      </c>
      <c r="E9" s="133"/>
      <c r="F9" s="134"/>
    </row>
    <row r="10" spans="1:7" ht="25.2" customHeight="1">
      <c r="A10" s="21" t="s">
        <v>31</v>
      </c>
      <c r="B10" s="132">
        <v>0</v>
      </c>
      <c r="C10" s="132">
        <v>0</v>
      </c>
      <c r="D10" s="132">
        <v>0</v>
      </c>
      <c r="E10" s="133"/>
      <c r="F10" s="134"/>
    </row>
    <row r="11" spans="1:7" ht="25.2" customHeight="1">
      <c r="A11" s="89" t="s">
        <v>32</v>
      </c>
      <c r="B11" s="132">
        <v>0</v>
      </c>
      <c r="C11" s="132">
        <v>0</v>
      </c>
      <c r="D11" s="132">
        <v>0</v>
      </c>
      <c r="E11" s="133"/>
      <c r="F11" s="133"/>
      <c r="G11" s="133"/>
    </row>
    <row r="12" spans="1:7" ht="25.2" customHeight="1">
      <c r="A12" s="21" t="s">
        <v>33</v>
      </c>
      <c r="B12" s="132">
        <v>0</v>
      </c>
      <c r="C12" s="132">
        <v>0</v>
      </c>
      <c r="D12" s="132">
        <v>0</v>
      </c>
      <c r="E12" s="133"/>
      <c r="F12" s="134"/>
    </row>
    <row r="13" spans="1:7" ht="25.2" customHeight="1">
      <c r="A13" s="21" t="s">
        <v>34</v>
      </c>
      <c r="B13" s="132">
        <v>0</v>
      </c>
      <c r="C13" s="132">
        <v>0</v>
      </c>
      <c r="D13" s="132">
        <v>0</v>
      </c>
      <c r="E13" s="133"/>
      <c r="F13" s="134"/>
    </row>
    <row r="14" spans="1:7" ht="25.2" customHeight="1">
      <c r="A14" s="21" t="s">
        <v>35</v>
      </c>
      <c r="B14" s="132">
        <v>0</v>
      </c>
      <c r="C14" s="132">
        <v>0</v>
      </c>
      <c r="D14" s="132">
        <v>0</v>
      </c>
      <c r="E14" s="133"/>
      <c r="F14" s="134"/>
    </row>
    <row r="15" spans="1:7" ht="20.25" customHeight="1" thickBot="1">
      <c r="A15" s="135" t="s">
        <v>36</v>
      </c>
      <c r="B15" s="136">
        <v>23</v>
      </c>
      <c r="C15" s="136">
        <v>2650.2174999999997</v>
      </c>
      <c r="D15" s="136">
        <v>0</v>
      </c>
      <c r="E15" s="133"/>
      <c r="F15" s="134"/>
    </row>
    <row r="16" spans="1:7" ht="20.25" customHeight="1">
      <c r="A16" s="137" t="s">
        <v>88</v>
      </c>
      <c r="B16" s="94"/>
      <c r="C16" s="94"/>
      <c r="D16" s="94"/>
    </row>
    <row r="17" spans="1:4" ht="17.399999999999999" customHeight="1">
      <c r="A17" s="89" t="s">
        <v>71</v>
      </c>
      <c r="B17" s="94"/>
      <c r="C17" s="94"/>
      <c r="D17" s="94"/>
    </row>
    <row r="19" spans="1:4">
      <c r="D19" s="138"/>
    </row>
  </sheetData>
  <mergeCells count="3">
    <mergeCell ref="A2:D2"/>
    <mergeCell ref="A3:D3"/>
    <mergeCell ref="B4:C4"/>
  </mergeCells>
  <hyperlinks>
    <hyperlink ref="A1" location="Índice!A1" display="Volver al Índice" xr:uid="{596E8C65-AC9F-4933-8418-E8C51870806A}"/>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E773D-4431-4B55-A741-B7889D706CF4}">
  <dimension ref="A1:T19"/>
  <sheetViews>
    <sheetView showGridLines="0" zoomScaleNormal="100" workbookViewId="0"/>
  </sheetViews>
  <sheetFormatPr baseColWidth="10" defaultColWidth="11.44140625" defaultRowHeight="10.199999999999999"/>
  <cols>
    <col min="1" max="1" width="24" style="15" customWidth="1"/>
    <col min="2" max="4" width="12.88671875" style="15" customWidth="1"/>
    <col min="5" max="5" width="1.44140625" style="15" customWidth="1"/>
    <col min="6" max="8" width="12.88671875" style="15" customWidth="1"/>
    <col min="9" max="9" width="1.44140625" style="15" customWidth="1"/>
    <col min="10" max="12" width="12.88671875" style="15" customWidth="1"/>
    <col min="13" max="13" width="1" style="15" customWidth="1"/>
    <col min="14" max="16" width="12.88671875" style="15" customWidth="1"/>
    <col min="17" max="17" width="1.44140625" style="15" customWidth="1"/>
    <col min="18" max="20" width="12.88671875" style="15" customWidth="1"/>
    <col min="21" max="16384" width="11.44140625" style="15"/>
  </cols>
  <sheetData>
    <row r="1" spans="1:20" ht="20.25" customHeight="1">
      <c r="A1" s="1215" t="s">
        <v>1044</v>
      </c>
    </row>
    <row r="2" spans="1:20" ht="28.5" customHeight="1">
      <c r="A2" s="125" t="s">
        <v>366</v>
      </c>
      <c r="B2" s="125"/>
      <c r="C2" s="125"/>
      <c r="D2" s="125"/>
      <c r="E2" s="125"/>
      <c r="F2" s="125"/>
      <c r="G2" s="125"/>
      <c r="H2" s="125"/>
      <c r="I2" s="125"/>
      <c r="J2" s="125"/>
      <c r="K2" s="125"/>
      <c r="L2" s="125"/>
      <c r="M2" s="125"/>
      <c r="N2" s="125"/>
      <c r="O2" s="125"/>
      <c r="P2" s="125"/>
      <c r="Q2" s="125"/>
      <c r="R2" s="125"/>
      <c r="S2" s="125"/>
      <c r="T2" s="125"/>
    </row>
    <row r="3" spans="1:20" ht="27.75" customHeight="1">
      <c r="A3" s="352">
        <v>45777</v>
      </c>
      <c r="B3" s="352"/>
      <c r="C3" s="352"/>
      <c r="D3" s="352"/>
      <c r="E3" s="352"/>
      <c r="F3" s="352"/>
      <c r="G3" s="352"/>
      <c r="H3" s="352"/>
      <c r="I3" s="352"/>
      <c r="J3" s="352"/>
      <c r="K3" s="352"/>
      <c r="L3" s="352"/>
      <c r="M3" s="352"/>
      <c r="N3" s="352"/>
      <c r="O3" s="352"/>
      <c r="P3" s="352"/>
      <c r="Q3" s="352"/>
      <c r="R3" s="352"/>
      <c r="S3" s="352"/>
      <c r="T3" s="352"/>
    </row>
    <row r="4" spans="1:20" ht="16.2" thickBot="1">
      <c r="A4" s="129"/>
      <c r="B4" s="127"/>
      <c r="C4" s="127"/>
      <c r="D4" s="127"/>
      <c r="E4" s="127"/>
      <c r="F4" s="7"/>
    </row>
    <row r="5" spans="1:20" ht="36.75" customHeight="1">
      <c r="A5" s="353"/>
      <c r="B5" s="354" t="s">
        <v>367</v>
      </c>
      <c r="C5" s="354"/>
      <c r="D5" s="354"/>
      <c r="E5" s="355"/>
      <c r="F5" s="354" t="s">
        <v>368</v>
      </c>
      <c r="G5" s="354"/>
      <c r="H5" s="354"/>
      <c r="I5" s="355"/>
      <c r="J5" s="354" t="s">
        <v>369</v>
      </c>
      <c r="K5" s="354"/>
      <c r="L5" s="354"/>
      <c r="M5" s="355"/>
      <c r="N5" s="354" t="s">
        <v>370</v>
      </c>
      <c r="O5" s="354"/>
      <c r="P5" s="354"/>
      <c r="Q5" s="355"/>
      <c r="R5" s="354" t="s">
        <v>371</v>
      </c>
      <c r="S5" s="354"/>
      <c r="T5" s="354"/>
    </row>
    <row r="6" spans="1:20" ht="67.650000000000006" customHeight="1">
      <c r="A6" s="356" t="s">
        <v>1</v>
      </c>
      <c r="B6" s="107" t="s">
        <v>372</v>
      </c>
      <c r="C6" s="107" t="s">
        <v>373</v>
      </c>
      <c r="D6" s="107" t="s">
        <v>374</v>
      </c>
      <c r="E6" s="107"/>
      <c r="F6" s="107" t="s">
        <v>372</v>
      </c>
      <c r="G6" s="107" t="s">
        <v>373</v>
      </c>
      <c r="H6" s="107" t="s">
        <v>374</v>
      </c>
      <c r="I6" s="107"/>
      <c r="J6" s="107" t="s">
        <v>372</v>
      </c>
      <c r="K6" s="107" t="s">
        <v>373</v>
      </c>
      <c r="L6" s="107" t="s">
        <v>374</v>
      </c>
      <c r="M6" s="107"/>
      <c r="N6" s="107" t="s">
        <v>372</v>
      </c>
      <c r="O6" s="107" t="s">
        <v>373</v>
      </c>
      <c r="P6" s="107" t="s">
        <v>374</v>
      </c>
      <c r="Q6" s="107"/>
      <c r="R6" s="107" t="s">
        <v>372</v>
      </c>
      <c r="S6" s="107" t="s">
        <v>373</v>
      </c>
      <c r="T6" s="107" t="s">
        <v>374</v>
      </c>
    </row>
    <row r="7" spans="1:20" ht="18" customHeight="1">
      <c r="A7" s="85" t="s">
        <v>68</v>
      </c>
      <c r="B7" s="132">
        <v>0</v>
      </c>
      <c r="C7" s="132">
        <v>0</v>
      </c>
      <c r="D7" s="132">
        <v>0</v>
      </c>
      <c r="E7" s="132">
        <v>0</v>
      </c>
      <c r="F7" s="132">
        <v>0</v>
      </c>
      <c r="G7" s="132">
        <v>0</v>
      </c>
      <c r="H7" s="132">
        <v>0</v>
      </c>
      <c r="J7" s="132">
        <v>0</v>
      </c>
      <c r="K7" s="132">
        <v>0</v>
      </c>
      <c r="L7" s="132">
        <v>0</v>
      </c>
      <c r="M7" s="15">
        <v>0</v>
      </c>
      <c r="N7" s="132">
        <v>0</v>
      </c>
      <c r="O7" s="132">
        <v>0</v>
      </c>
      <c r="P7" s="132">
        <v>0</v>
      </c>
      <c r="R7" s="132">
        <v>1</v>
      </c>
      <c r="S7" s="132">
        <v>24.526579999999999</v>
      </c>
      <c r="T7" s="132">
        <v>0</v>
      </c>
    </row>
    <row r="8" spans="1:20" ht="18" customHeight="1">
      <c r="A8" s="21" t="s">
        <v>29</v>
      </c>
      <c r="B8" s="132">
        <v>4504</v>
      </c>
      <c r="C8" s="132">
        <v>47669.842219999999</v>
      </c>
      <c r="D8" s="132">
        <v>0</v>
      </c>
      <c r="E8" s="132">
        <v>0</v>
      </c>
      <c r="F8" s="132">
        <v>28</v>
      </c>
      <c r="G8" s="132">
        <v>404.65800000000002</v>
      </c>
      <c r="H8" s="132">
        <v>0</v>
      </c>
      <c r="J8" s="132">
        <v>1970</v>
      </c>
      <c r="K8" s="132">
        <v>13634.82403</v>
      </c>
      <c r="L8" s="132">
        <v>0</v>
      </c>
      <c r="M8" s="15">
        <v>0</v>
      </c>
      <c r="N8" s="132">
        <v>840</v>
      </c>
      <c r="O8" s="132">
        <v>7581.3937699999997</v>
      </c>
      <c r="P8" s="132">
        <v>0</v>
      </c>
      <c r="R8" s="132">
        <v>15567</v>
      </c>
      <c r="S8" s="132">
        <v>127294.55902</v>
      </c>
      <c r="T8" s="132">
        <v>0</v>
      </c>
    </row>
    <row r="9" spans="1:20" ht="24.75" customHeight="1">
      <c r="A9" s="21" t="s">
        <v>30</v>
      </c>
      <c r="B9" s="132">
        <v>10</v>
      </c>
      <c r="C9" s="132">
        <v>110.20199</v>
      </c>
      <c r="D9" s="132">
        <v>0</v>
      </c>
      <c r="E9" s="132">
        <v>0</v>
      </c>
      <c r="F9" s="132">
        <v>2</v>
      </c>
      <c r="G9" s="132">
        <v>19.054569999999998</v>
      </c>
      <c r="H9" s="132">
        <v>0</v>
      </c>
      <c r="J9" s="132">
        <v>28</v>
      </c>
      <c r="K9" s="132">
        <v>1062.5628300000001</v>
      </c>
      <c r="L9" s="132">
        <v>0</v>
      </c>
      <c r="M9" s="15">
        <v>0</v>
      </c>
      <c r="N9" s="132">
        <v>3</v>
      </c>
      <c r="O9" s="132">
        <v>24.452819999999999</v>
      </c>
      <c r="P9" s="132">
        <v>0</v>
      </c>
      <c r="R9" s="132">
        <v>113</v>
      </c>
      <c r="S9" s="132">
        <v>1814.8326400000001</v>
      </c>
      <c r="T9" s="132">
        <v>0</v>
      </c>
    </row>
    <row r="10" spans="1:20" ht="18" customHeight="1">
      <c r="A10" s="21" t="s">
        <v>31</v>
      </c>
      <c r="B10" s="132">
        <v>166</v>
      </c>
      <c r="C10" s="132">
        <v>1789.2086400000001</v>
      </c>
      <c r="D10" s="132">
        <v>0</v>
      </c>
      <c r="E10" s="132">
        <v>0</v>
      </c>
      <c r="F10" s="132">
        <v>0</v>
      </c>
      <c r="G10" s="132">
        <v>0</v>
      </c>
      <c r="H10" s="132">
        <v>0</v>
      </c>
      <c r="J10" s="132">
        <v>166</v>
      </c>
      <c r="K10" s="132">
        <v>1097.67263</v>
      </c>
      <c r="L10" s="132">
        <v>0</v>
      </c>
      <c r="M10" s="15">
        <v>0</v>
      </c>
      <c r="N10" s="132">
        <v>0</v>
      </c>
      <c r="O10" s="132">
        <v>0</v>
      </c>
      <c r="P10" s="132">
        <v>0</v>
      </c>
      <c r="R10" s="132">
        <v>484</v>
      </c>
      <c r="S10" s="132">
        <v>3486.9222199999999</v>
      </c>
      <c r="T10" s="132">
        <v>0</v>
      </c>
    </row>
    <row r="11" spans="1:20" ht="22.65" customHeight="1">
      <c r="A11" s="89" t="s">
        <v>32</v>
      </c>
      <c r="B11" s="132">
        <v>0</v>
      </c>
      <c r="C11" s="132">
        <v>0</v>
      </c>
      <c r="D11" s="132">
        <v>0</v>
      </c>
      <c r="E11" s="132">
        <v>0</v>
      </c>
      <c r="F11" s="132">
        <v>0</v>
      </c>
      <c r="G11" s="132">
        <v>0</v>
      </c>
      <c r="H11" s="132">
        <v>0</v>
      </c>
      <c r="J11" s="132">
        <v>0</v>
      </c>
      <c r="K11" s="132">
        <v>0</v>
      </c>
      <c r="L11" s="132">
        <v>0</v>
      </c>
      <c r="M11" s="15">
        <v>0</v>
      </c>
      <c r="N11" s="132">
        <v>0</v>
      </c>
      <c r="O11" s="132">
        <v>0</v>
      </c>
      <c r="P11" s="132">
        <v>0</v>
      </c>
      <c r="R11" s="132">
        <v>0</v>
      </c>
      <c r="S11" s="132">
        <v>0</v>
      </c>
      <c r="T11" s="132">
        <v>0</v>
      </c>
    </row>
    <row r="12" spans="1:20" ht="18" customHeight="1">
      <c r="A12" s="21" t="s">
        <v>33</v>
      </c>
      <c r="B12" s="132">
        <v>3</v>
      </c>
      <c r="C12" s="132">
        <v>183.84205</v>
      </c>
      <c r="D12" s="132">
        <v>31.138680000000001</v>
      </c>
      <c r="E12" s="132">
        <v>0</v>
      </c>
      <c r="F12" s="132">
        <v>10</v>
      </c>
      <c r="G12" s="132">
        <v>1058.53963</v>
      </c>
      <c r="H12" s="132">
        <v>74.365970000000004</v>
      </c>
      <c r="J12" s="132">
        <v>11</v>
      </c>
      <c r="K12" s="132">
        <v>971.96051</v>
      </c>
      <c r="L12" s="132">
        <v>20.232389999999999</v>
      </c>
      <c r="M12" s="15">
        <v>0</v>
      </c>
      <c r="N12" s="132">
        <v>18</v>
      </c>
      <c r="O12" s="132">
        <v>1318.7861399999999</v>
      </c>
      <c r="P12" s="132">
        <v>202.55969999999999</v>
      </c>
      <c r="R12" s="132">
        <v>29</v>
      </c>
      <c r="S12" s="132">
        <v>2412.3974199999998</v>
      </c>
      <c r="T12" s="132">
        <v>303.46474000000001</v>
      </c>
    </row>
    <row r="13" spans="1:20" ht="18" customHeight="1">
      <c r="A13" s="21" t="s">
        <v>34</v>
      </c>
      <c r="B13" s="132">
        <v>315</v>
      </c>
      <c r="C13" s="132">
        <v>1890.2829999999999</v>
      </c>
      <c r="D13" s="132">
        <v>0</v>
      </c>
      <c r="E13" s="132">
        <v>0</v>
      </c>
      <c r="F13" s="132">
        <v>8</v>
      </c>
      <c r="G13" s="132">
        <v>130.00200000000001</v>
      </c>
      <c r="H13" s="132">
        <v>0</v>
      </c>
      <c r="J13" s="132">
        <v>456</v>
      </c>
      <c r="K13" s="132">
        <v>3417.8270000000002</v>
      </c>
      <c r="L13" s="132">
        <v>0</v>
      </c>
      <c r="M13" s="15">
        <v>0</v>
      </c>
      <c r="N13" s="132">
        <v>262</v>
      </c>
      <c r="O13" s="132">
        <v>1655.0889999999999</v>
      </c>
      <c r="P13" s="132">
        <v>0</v>
      </c>
      <c r="R13" s="132">
        <v>1864</v>
      </c>
      <c r="S13" s="132">
        <v>16305.199000000001</v>
      </c>
      <c r="T13" s="132">
        <v>0</v>
      </c>
    </row>
    <row r="14" spans="1:20" ht="18" customHeight="1">
      <c r="A14" s="21" t="s">
        <v>35</v>
      </c>
      <c r="B14" s="132">
        <v>113</v>
      </c>
      <c r="C14" s="132">
        <v>742.8</v>
      </c>
      <c r="D14" s="132">
        <v>0</v>
      </c>
      <c r="E14" s="132">
        <v>0</v>
      </c>
      <c r="F14" s="132">
        <v>2</v>
      </c>
      <c r="G14" s="132">
        <v>2.2000000000000002</v>
      </c>
      <c r="H14" s="132">
        <v>0</v>
      </c>
      <c r="J14" s="132">
        <v>2463</v>
      </c>
      <c r="K14" s="132">
        <v>7624.2</v>
      </c>
      <c r="L14" s="132">
        <v>0</v>
      </c>
      <c r="M14" s="15">
        <v>0</v>
      </c>
      <c r="N14" s="132">
        <v>179</v>
      </c>
      <c r="O14" s="132">
        <v>1340.2</v>
      </c>
      <c r="P14" s="132">
        <v>0</v>
      </c>
      <c r="R14" s="132">
        <v>5831</v>
      </c>
      <c r="S14" s="132">
        <v>20216.603999999999</v>
      </c>
      <c r="T14" s="132">
        <v>0</v>
      </c>
    </row>
    <row r="15" spans="1:20" ht="27" customHeight="1" thickBot="1">
      <c r="A15" s="135" t="s">
        <v>36</v>
      </c>
      <c r="B15" s="136">
        <v>5111</v>
      </c>
      <c r="C15" s="136">
        <v>52386.177900000002</v>
      </c>
      <c r="D15" s="136">
        <v>31.138680000000001</v>
      </c>
      <c r="E15" s="136">
        <v>0</v>
      </c>
      <c r="F15" s="136">
        <v>50</v>
      </c>
      <c r="G15" s="136">
        <v>1614.4541999999999</v>
      </c>
      <c r="H15" s="136">
        <v>74.365970000000004</v>
      </c>
      <c r="I15" s="136"/>
      <c r="J15" s="136">
        <v>5094</v>
      </c>
      <c r="K15" s="136">
        <v>27809.047000000002</v>
      </c>
      <c r="L15" s="136">
        <v>20.232389999999999</v>
      </c>
      <c r="M15" s="136">
        <v>0</v>
      </c>
      <c r="N15" s="136">
        <v>1302</v>
      </c>
      <c r="O15" s="136">
        <v>11919.92173</v>
      </c>
      <c r="P15" s="136">
        <v>202.55969999999999</v>
      </c>
      <c r="Q15" s="136"/>
      <c r="R15" s="136">
        <v>23889</v>
      </c>
      <c r="S15" s="136">
        <v>171555.04087999999</v>
      </c>
      <c r="T15" s="136">
        <v>303.46474000000001</v>
      </c>
    </row>
    <row r="16" spans="1:20" ht="20.25" customHeight="1">
      <c r="A16" s="21" t="s">
        <v>375</v>
      </c>
    </row>
    <row r="17" spans="1:20" ht="17.399999999999999" customHeight="1">
      <c r="A17" s="357" t="s">
        <v>376</v>
      </c>
      <c r="B17" s="358"/>
      <c r="C17" s="358"/>
      <c r="D17" s="358"/>
      <c r="E17" s="358"/>
      <c r="F17" s="133"/>
      <c r="G17" s="133"/>
      <c r="H17" s="133"/>
      <c r="I17" s="133"/>
      <c r="J17" s="133"/>
      <c r="K17" s="133"/>
      <c r="L17" s="133"/>
      <c r="M17" s="133"/>
      <c r="N17" s="133"/>
      <c r="O17" s="133"/>
      <c r="P17" s="133"/>
      <c r="Q17" s="133"/>
      <c r="R17" s="133"/>
      <c r="S17" s="133"/>
      <c r="T17" s="133"/>
    </row>
    <row r="18" spans="1:20">
      <c r="A18" s="89" t="s">
        <v>71</v>
      </c>
      <c r="B18" s="359"/>
      <c r="C18" s="359"/>
      <c r="D18" s="359"/>
      <c r="E18" s="359"/>
      <c r="F18" s="359"/>
      <c r="G18" s="359"/>
      <c r="H18" s="359"/>
      <c r="I18" s="359"/>
      <c r="J18" s="359"/>
      <c r="K18" s="359"/>
      <c r="L18" s="359"/>
      <c r="M18" s="359"/>
      <c r="N18" s="359"/>
      <c r="O18" s="359"/>
      <c r="P18" s="359"/>
      <c r="Q18" s="359"/>
      <c r="R18" s="359"/>
      <c r="S18" s="359"/>
      <c r="T18" s="359"/>
    </row>
    <row r="19" spans="1:20">
      <c r="D19" s="138"/>
      <c r="E19" s="138"/>
    </row>
  </sheetData>
  <mergeCells count="7">
    <mergeCell ref="A2:T2"/>
    <mergeCell ref="A3:T3"/>
    <mergeCell ref="B5:D5"/>
    <mergeCell ref="F5:H5"/>
    <mergeCell ref="J5:L5"/>
    <mergeCell ref="N5:P5"/>
    <mergeCell ref="R5:T5"/>
  </mergeCells>
  <hyperlinks>
    <hyperlink ref="A1" location="Índice!A1" display="Volver al Índice" xr:uid="{B31A199B-8E56-4C84-ABE9-D1D286E9B5F5}"/>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EFAA-5812-4050-B335-09FD514C3E17}">
  <dimension ref="A1:FM22"/>
  <sheetViews>
    <sheetView showGridLines="0" zoomScaleNormal="100" workbookViewId="0"/>
  </sheetViews>
  <sheetFormatPr baseColWidth="10" defaultRowHeight="13.2"/>
  <cols>
    <col min="1" max="1" width="35.44140625" style="7" customWidth="1"/>
    <col min="2" max="2" width="10.44140625" style="7" customWidth="1"/>
    <col min="3" max="3" width="13.44140625" style="7" customWidth="1"/>
    <col min="4" max="4" width="11.88671875" style="7" customWidth="1"/>
    <col min="5" max="5" width="12.44140625" style="7" customWidth="1"/>
    <col min="6" max="6" width="14.44140625" style="7" customWidth="1"/>
    <col min="7" max="7" width="15" style="7" customWidth="1"/>
    <col min="8" max="8" width="14.88671875" style="7" bestFit="1" customWidth="1"/>
    <col min="9" max="16384" width="11.5546875" style="7"/>
  </cols>
  <sheetData>
    <row r="1" spans="1:8" ht="18">
      <c r="A1" s="1215" t="s">
        <v>1044</v>
      </c>
      <c r="B1" s="68"/>
      <c r="C1" s="68"/>
      <c r="D1" s="68"/>
      <c r="E1" s="68"/>
      <c r="F1" s="68"/>
      <c r="G1" s="68"/>
      <c r="H1" s="68"/>
    </row>
    <row r="2" spans="1:8" s="361" customFormat="1" ht="28.2">
      <c r="A2" s="1170" t="s">
        <v>1028</v>
      </c>
      <c r="B2" s="1171"/>
      <c r="C2" s="1171"/>
      <c r="D2" s="1171"/>
      <c r="E2" s="1171"/>
      <c r="F2" s="1171"/>
      <c r="G2" s="1171"/>
      <c r="H2" s="1127"/>
    </row>
    <row r="3" spans="1:8" s="362" customFormat="1" ht="18">
      <c r="A3" s="1172">
        <v>45777</v>
      </c>
      <c r="B3" s="1172"/>
      <c r="C3" s="1172"/>
      <c r="D3" s="1172"/>
      <c r="E3" s="1172"/>
      <c r="F3" s="1172"/>
      <c r="G3" s="1172"/>
      <c r="H3" s="236"/>
    </row>
    <row r="4" spans="1:8" ht="16.8">
      <c r="A4" s="201" t="s">
        <v>73</v>
      </c>
      <c r="B4" s="201"/>
      <c r="C4" s="201"/>
      <c r="D4" s="201"/>
      <c r="E4" s="201"/>
      <c r="F4" s="201"/>
      <c r="G4" s="201"/>
      <c r="H4" s="75"/>
    </row>
    <row r="5" spans="1:8" ht="13.8" thickBot="1">
      <c r="A5" s="1173"/>
    </row>
    <row r="6" spans="1:8" ht="20.25" customHeight="1">
      <c r="A6" s="1174" t="s">
        <v>1</v>
      </c>
      <c r="B6" s="1175" t="s">
        <v>1029</v>
      </c>
      <c r="C6" s="1175" t="s">
        <v>1030</v>
      </c>
      <c r="D6" s="1175" t="s">
        <v>1031</v>
      </c>
      <c r="E6" s="1175" t="s">
        <v>1032</v>
      </c>
      <c r="F6" s="1175" t="s">
        <v>1033</v>
      </c>
      <c r="G6" s="1176" t="s">
        <v>1034</v>
      </c>
      <c r="H6" s="25"/>
    </row>
    <row r="7" spans="1:8" ht="36" customHeight="1">
      <c r="A7" s="1177"/>
      <c r="B7" s="1178"/>
      <c r="C7" s="1179"/>
      <c r="D7" s="1179"/>
      <c r="E7" s="1179"/>
      <c r="F7" s="1179"/>
      <c r="G7" s="1180"/>
      <c r="H7" s="25"/>
    </row>
    <row r="8" spans="1:8" ht="9.75" customHeight="1">
      <c r="A8" s="1181"/>
      <c r="B8" s="1182">
        <v>7</v>
      </c>
      <c r="C8" s="1183">
        <v>9</v>
      </c>
      <c r="D8" s="1183">
        <v>5</v>
      </c>
      <c r="E8" s="1183">
        <v>11</v>
      </c>
      <c r="F8" s="1183">
        <v>13</v>
      </c>
      <c r="G8" s="1183">
        <v>15</v>
      </c>
    </row>
    <row r="9" spans="1:8" ht="18" customHeight="1">
      <c r="A9" s="85" t="s">
        <v>56</v>
      </c>
      <c r="B9" s="185">
        <v>4445.6000000000004</v>
      </c>
      <c r="C9" s="185">
        <v>33536.160000000003</v>
      </c>
      <c r="D9" s="185">
        <v>750228.05</v>
      </c>
      <c r="E9" s="1184">
        <v>0.59256648695020131</v>
      </c>
      <c r="F9" s="1184">
        <v>4.4701287828414307</v>
      </c>
      <c r="G9" s="186" t="s">
        <v>69</v>
      </c>
      <c r="H9" s="1185"/>
    </row>
    <row r="10" spans="1:8" ht="18" customHeight="1">
      <c r="A10" s="85" t="s">
        <v>29</v>
      </c>
      <c r="B10" s="185">
        <v>9303.75</v>
      </c>
      <c r="C10" s="185">
        <v>13311.73</v>
      </c>
      <c r="D10" s="185">
        <v>424446.56</v>
      </c>
      <c r="E10" s="1184">
        <v>2.1919720588617801</v>
      </c>
      <c r="F10" s="1184">
        <v>3.1362558339499795</v>
      </c>
      <c r="G10" s="186" t="s">
        <v>69</v>
      </c>
      <c r="H10" s="1185"/>
    </row>
    <row r="11" spans="1:8" ht="18" customHeight="1">
      <c r="A11" s="85" t="s">
        <v>30</v>
      </c>
      <c r="B11" s="185">
        <v>7276.99</v>
      </c>
      <c r="C11" s="185">
        <v>3712.4300000000003</v>
      </c>
      <c r="D11" s="185">
        <v>344537.88</v>
      </c>
      <c r="E11" s="1184">
        <v>2.1121015779164831</v>
      </c>
      <c r="F11" s="1184">
        <v>1.0775099678444648</v>
      </c>
      <c r="G11" s="186" t="s">
        <v>69</v>
      </c>
      <c r="H11" s="1185"/>
    </row>
    <row r="12" spans="1:8" ht="18" customHeight="1">
      <c r="A12" s="85" t="s">
        <v>31</v>
      </c>
      <c r="B12" s="185">
        <v>758.37</v>
      </c>
      <c r="C12" s="185">
        <v>1913.43</v>
      </c>
      <c r="D12" s="185">
        <v>38687.74</v>
      </c>
      <c r="E12" s="1184">
        <v>1.9602333969366008</v>
      </c>
      <c r="F12" s="1184">
        <v>4.9458303845094083</v>
      </c>
      <c r="G12" s="186" t="s">
        <v>69</v>
      </c>
      <c r="H12" s="1185"/>
    </row>
    <row r="13" spans="1:8" ht="18" customHeight="1">
      <c r="A13" s="85" t="s">
        <v>32</v>
      </c>
      <c r="B13" s="185">
        <v>14889.210000000001</v>
      </c>
      <c r="C13" s="185">
        <v>15947.32</v>
      </c>
      <c r="D13" s="185">
        <v>353043.43</v>
      </c>
      <c r="E13" s="1184">
        <v>4.217387645480331</v>
      </c>
      <c r="F13" s="1184">
        <v>4.5170986470418102</v>
      </c>
      <c r="G13" s="186" t="s">
        <v>69</v>
      </c>
      <c r="H13" s="1185"/>
    </row>
    <row r="14" spans="1:8" ht="18" customHeight="1">
      <c r="A14" s="85" t="s">
        <v>33</v>
      </c>
      <c r="B14" s="185">
        <v>237.23000000000002</v>
      </c>
      <c r="C14" s="185">
        <v>27868.18</v>
      </c>
      <c r="D14" s="185">
        <v>376926.2</v>
      </c>
      <c r="E14" s="1184">
        <v>6.2938049941871924E-2</v>
      </c>
      <c r="F14" s="1184">
        <v>7.3935375147707951</v>
      </c>
      <c r="G14" s="186" t="s">
        <v>69</v>
      </c>
      <c r="H14" s="1185"/>
    </row>
    <row r="15" spans="1:8" ht="18" customHeight="1">
      <c r="A15" s="85" t="s">
        <v>34</v>
      </c>
      <c r="B15" s="185">
        <v>1028.17</v>
      </c>
      <c r="C15" s="185">
        <v>2121.5500000000002</v>
      </c>
      <c r="D15" s="185">
        <v>69936.150000000009</v>
      </c>
      <c r="E15" s="1184">
        <v>1.4701552773494106</v>
      </c>
      <c r="F15" s="1184">
        <v>3.033552747756346</v>
      </c>
      <c r="G15" s="186" t="s">
        <v>69</v>
      </c>
      <c r="H15" s="1185"/>
    </row>
    <row r="16" spans="1:8" ht="18" customHeight="1">
      <c r="A16" s="85" t="s">
        <v>35</v>
      </c>
      <c r="B16" s="185">
        <v>1507.21</v>
      </c>
      <c r="C16" s="185">
        <v>1024.27</v>
      </c>
      <c r="D16" s="185">
        <v>107375.67</v>
      </c>
      <c r="E16" s="1184">
        <v>1.4036792506160847</v>
      </c>
      <c r="F16" s="1184">
        <v>0.95391255765854588</v>
      </c>
      <c r="G16" s="186" t="s">
        <v>69</v>
      </c>
      <c r="H16" s="1185"/>
    </row>
    <row r="17" spans="1:169" ht="18" customHeight="1" thickBot="1">
      <c r="A17" s="90" t="s">
        <v>36</v>
      </c>
      <c r="B17" s="188">
        <v>39446.53</v>
      </c>
      <c r="C17" s="188">
        <v>99435.07</v>
      </c>
      <c r="D17" s="188">
        <v>2465181.6800000002</v>
      </c>
      <c r="E17" s="1186">
        <v>1.6001469717233985</v>
      </c>
      <c r="F17" s="1186">
        <v>4.0335797887318394</v>
      </c>
      <c r="G17" s="188" t="s">
        <v>69</v>
      </c>
      <c r="H17" s="1185"/>
    </row>
    <row r="18" spans="1:169" ht="5.25" customHeight="1">
      <c r="B18" s="639"/>
      <c r="C18" s="1187"/>
      <c r="D18" s="1187"/>
      <c r="E18" s="1187"/>
      <c r="F18" s="1187"/>
      <c r="G18" s="1187"/>
      <c r="H18" s="1187"/>
      <c r="I18" s="566"/>
      <c r="J18" s="566"/>
      <c r="K18" s="566"/>
      <c r="L18" s="566"/>
      <c r="M18" s="566"/>
      <c r="N18" s="566"/>
      <c r="O18" s="566"/>
      <c r="P18" s="566"/>
      <c r="Q18" s="566"/>
      <c r="R18" s="566"/>
      <c r="S18" s="1188"/>
      <c r="T18" s="1188"/>
      <c r="U18" s="1188"/>
      <c r="V18" s="1188"/>
      <c r="W18" s="1188"/>
      <c r="X18" s="1188"/>
      <c r="Y18" s="1188"/>
      <c r="Z18" s="1188"/>
      <c r="AA18" s="1188"/>
      <c r="AB18" s="566"/>
      <c r="AC18" s="566"/>
      <c r="AD18" s="566"/>
      <c r="AE18" s="566"/>
      <c r="AF18" s="566"/>
      <c r="AG18" s="566"/>
      <c r="AH18" s="566"/>
      <c r="AI18" s="566"/>
      <c r="AJ18" s="566"/>
      <c r="AK18" s="566"/>
      <c r="AL18" s="566"/>
      <c r="AM18" s="566"/>
      <c r="AN18" s="566"/>
      <c r="AO18" s="566"/>
      <c r="AP18" s="566"/>
      <c r="AQ18" s="566"/>
      <c r="AR18" s="566"/>
      <c r="AS18" s="566"/>
      <c r="AT18" s="566"/>
      <c r="AU18" s="566"/>
      <c r="AV18" s="566"/>
      <c r="AW18" s="566"/>
      <c r="AX18" s="566"/>
      <c r="AY18" s="566"/>
      <c r="AZ18" s="566"/>
      <c r="BA18" s="566"/>
      <c r="BB18" s="566"/>
      <c r="BC18" s="566"/>
      <c r="BD18" s="566"/>
      <c r="BE18" s="566"/>
      <c r="BF18" s="566"/>
      <c r="BG18" s="566"/>
      <c r="BH18" s="566"/>
      <c r="BI18" s="566"/>
      <c r="BJ18" s="566"/>
      <c r="BK18" s="566"/>
      <c r="BL18" s="566"/>
      <c r="BM18" s="566"/>
      <c r="BN18" s="566"/>
      <c r="BO18" s="566"/>
      <c r="BP18" s="566"/>
      <c r="BQ18" s="566"/>
      <c r="BR18" s="566"/>
      <c r="BS18" s="566"/>
      <c r="BT18" s="566"/>
      <c r="BU18" s="566"/>
      <c r="BV18" s="566"/>
      <c r="BW18" s="566"/>
      <c r="BX18" s="566"/>
      <c r="BY18" s="566"/>
      <c r="BZ18" s="566"/>
      <c r="CA18" s="566"/>
      <c r="CB18" s="566"/>
      <c r="CC18" s="566"/>
      <c r="CD18" s="566"/>
      <c r="CE18" s="566"/>
      <c r="CF18" s="566"/>
      <c r="CG18" s="566"/>
      <c r="CH18" s="566"/>
      <c r="CI18" s="566"/>
      <c r="CJ18" s="566"/>
      <c r="CK18" s="566"/>
      <c r="CL18" s="566"/>
      <c r="CM18" s="566"/>
      <c r="CN18" s="566"/>
      <c r="CO18" s="566"/>
      <c r="CP18" s="566"/>
      <c r="CQ18" s="566"/>
      <c r="CR18" s="566"/>
      <c r="CS18" s="566"/>
      <c r="CT18" s="566"/>
      <c r="CU18" s="566"/>
      <c r="CV18" s="566"/>
      <c r="CW18" s="566"/>
      <c r="CX18" s="566"/>
      <c r="CY18" s="566"/>
      <c r="CZ18" s="566"/>
      <c r="DA18" s="566"/>
      <c r="DB18" s="566"/>
      <c r="DC18" s="566"/>
      <c r="DD18" s="566"/>
      <c r="DE18" s="566"/>
      <c r="DF18" s="566"/>
      <c r="DG18" s="566"/>
      <c r="DH18" s="566"/>
      <c r="DI18" s="566"/>
      <c r="DJ18" s="566"/>
      <c r="DK18" s="566"/>
      <c r="DL18" s="566"/>
      <c r="DM18" s="566"/>
      <c r="DN18" s="566"/>
      <c r="DO18" s="566"/>
      <c r="DP18" s="566"/>
      <c r="DQ18" s="566"/>
      <c r="DR18" s="566"/>
      <c r="DS18" s="566"/>
      <c r="DT18" s="566"/>
      <c r="DU18" s="566"/>
      <c r="DV18" s="566"/>
      <c r="DW18" s="566"/>
      <c r="DX18" s="566"/>
      <c r="DY18" s="566"/>
      <c r="DZ18" s="566"/>
      <c r="EA18" s="566"/>
      <c r="EB18" s="566"/>
      <c r="EC18" s="566"/>
      <c r="ED18" s="566"/>
      <c r="EE18" s="566"/>
      <c r="EF18" s="566"/>
      <c r="EG18" s="566"/>
      <c r="EH18" s="566"/>
      <c r="EI18" s="566"/>
      <c r="EJ18" s="566"/>
      <c r="EK18" s="566"/>
      <c r="EL18" s="566"/>
      <c r="EM18" s="566"/>
      <c r="EN18" s="566"/>
      <c r="EO18" s="566"/>
      <c r="EP18" s="566"/>
      <c r="EQ18" s="566"/>
      <c r="ER18" s="566"/>
      <c r="ES18" s="566"/>
      <c r="ET18" s="566"/>
      <c r="EU18" s="566"/>
      <c r="EV18" s="566"/>
      <c r="EW18" s="566"/>
      <c r="EX18" s="566"/>
      <c r="EY18" s="566"/>
      <c r="EZ18" s="566"/>
      <c r="FA18" s="566"/>
      <c r="FB18" s="566"/>
      <c r="FC18" s="566"/>
      <c r="FD18" s="566"/>
      <c r="FE18" s="566"/>
      <c r="FF18" s="566"/>
      <c r="FG18" s="566"/>
      <c r="FH18" s="566"/>
      <c r="FI18" s="566"/>
      <c r="FJ18" s="566"/>
      <c r="FK18" s="566"/>
      <c r="FL18" s="566"/>
      <c r="FM18" s="566"/>
    </row>
    <row r="19" spans="1:169" s="1192" customFormat="1" ht="12.15" customHeight="1">
      <c r="A19" s="15" t="s">
        <v>1035</v>
      </c>
      <c r="B19" s="15"/>
      <c r="C19" s="1189"/>
      <c r="D19" s="1189"/>
      <c r="E19" s="1189"/>
      <c r="F19" s="1189"/>
      <c r="G19" s="1189"/>
      <c r="H19" s="1189"/>
      <c r="I19" s="1190"/>
      <c r="J19" s="1190"/>
      <c r="K19" s="1190"/>
      <c r="L19" s="1190"/>
      <c r="M19" s="1190"/>
      <c r="N19" s="1190"/>
      <c r="O19" s="1190"/>
      <c r="P19" s="1190"/>
      <c r="Q19" s="1190"/>
      <c r="R19" s="1190"/>
      <c r="S19" s="1191"/>
      <c r="T19" s="1191"/>
      <c r="U19" s="1191"/>
      <c r="V19" s="1191"/>
      <c r="W19" s="1191"/>
      <c r="X19" s="1191"/>
      <c r="Y19" s="1191"/>
      <c r="Z19" s="1191"/>
      <c r="AA19" s="1191"/>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row>
    <row r="20" spans="1:169" s="1129" customFormat="1" ht="12.75" customHeight="1">
      <c r="A20" s="15" t="s">
        <v>1036</v>
      </c>
      <c r="B20" s="15"/>
      <c r="C20" s="21"/>
      <c r="D20" s="21"/>
      <c r="E20" s="21"/>
      <c r="F20" s="21"/>
      <c r="G20" s="21"/>
      <c r="H20" s="21"/>
      <c r="I20" s="1193"/>
      <c r="J20" s="1193"/>
      <c r="K20" s="1193"/>
      <c r="L20" s="1193"/>
      <c r="M20" s="1193"/>
      <c r="N20" s="1193"/>
      <c r="O20" s="1193"/>
      <c r="P20" s="1193"/>
      <c r="Q20" s="1193"/>
      <c r="R20" s="1193"/>
      <c r="S20" s="1194"/>
      <c r="T20" s="1194"/>
      <c r="U20" s="1194"/>
      <c r="V20" s="1194"/>
      <c r="W20" s="1194"/>
      <c r="X20" s="1194"/>
      <c r="Y20" s="1194"/>
      <c r="Z20" s="1194"/>
      <c r="AA20" s="1194"/>
      <c r="AB20" s="1193"/>
      <c r="AC20" s="1193"/>
      <c r="AD20" s="1193"/>
      <c r="AE20" s="1193"/>
      <c r="AF20" s="1193"/>
      <c r="AG20" s="1193"/>
      <c r="AH20" s="1193"/>
      <c r="AI20" s="1193"/>
      <c r="AJ20" s="1193"/>
      <c r="AK20" s="1193"/>
      <c r="AL20" s="1193"/>
      <c r="AM20" s="1193"/>
      <c r="AN20" s="1193"/>
      <c r="AO20" s="1193"/>
      <c r="AP20" s="1193"/>
      <c r="AQ20" s="1193"/>
      <c r="AR20" s="1193"/>
      <c r="AS20" s="1193"/>
      <c r="AT20" s="1193"/>
      <c r="AU20" s="1193"/>
      <c r="AV20" s="1193"/>
      <c r="AW20" s="1193"/>
      <c r="AX20" s="1193"/>
      <c r="AY20" s="1193"/>
      <c r="AZ20" s="1193"/>
      <c r="BA20" s="1193"/>
      <c r="BB20" s="1193"/>
      <c r="BC20" s="1193"/>
      <c r="BD20" s="1193"/>
      <c r="BE20" s="1193"/>
      <c r="BF20" s="1193"/>
      <c r="BG20" s="1193"/>
      <c r="BH20" s="1193"/>
      <c r="BI20" s="1193"/>
      <c r="BJ20" s="1193"/>
      <c r="BK20" s="1193"/>
      <c r="BL20" s="1193"/>
      <c r="BM20" s="1193"/>
      <c r="BN20" s="1193"/>
      <c r="BO20" s="1193"/>
      <c r="BP20" s="1193"/>
      <c r="BQ20" s="1193"/>
      <c r="BR20" s="1193"/>
      <c r="BS20" s="1193"/>
      <c r="BT20" s="1193"/>
      <c r="BU20" s="1193"/>
      <c r="BV20" s="1193"/>
      <c r="BW20" s="1193"/>
      <c r="BX20" s="1193"/>
      <c r="BY20" s="1193"/>
      <c r="BZ20" s="1193"/>
      <c r="CA20" s="1193"/>
      <c r="CB20" s="1193"/>
      <c r="CC20" s="1193"/>
      <c r="CD20" s="1193"/>
      <c r="CE20" s="1193"/>
      <c r="CF20" s="1193"/>
      <c r="CG20" s="1193"/>
      <c r="CH20" s="1193"/>
      <c r="CI20" s="1193"/>
      <c r="CJ20" s="1193"/>
      <c r="CK20" s="1193"/>
      <c r="CL20" s="1193"/>
      <c r="CM20" s="1193"/>
      <c r="CN20" s="1193"/>
      <c r="CO20" s="1193"/>
      <c r="CP20" s="1193"/>
      <c r="CQ20" s="1193"/>
      <c r="CR20" s="1193"/>
      <c r="CS20" s="1193"/>
      <c r="CT20" s="1193"/>
      <c r="CU20" s="1193"/>
      <c r="CV20" s="1193"/>
      <c r="CW20" s="1193"/>
      <c r="CX20" s="1193"/>
      <c r="CY20" s="1193"/>
      <c r="CZ20" s="1193"/>
      <c r="DA20" s="1193"/>
      <c r="DB20" s="1193"/>
      <c r="DC20" s="1193"/>
      <c r="DD20" s="1193"/>
      <c r="DE20" s="1193"/>
      <c r="DF20" s="1193"/>
      <c r="DG20" s="1193"/>
      <c r="DH20" s="1193"/>
      <c r="DI20" s="1193"/>
      <c r="DJ20" s="1193"/>
      <c r="DK20" s="1193"/>
      <c r="DL20" s="1193"/>
      <c r="DM20" s="1193"/>
      <c r="DN20" s="1193"/>
      <c r="DO20" s="1193"/>
      <c r="DP20" s="1193"/>
      <c r="DQ20" s="1193"/>
      <c r="DR20" s="1193"/>
      <c r="DS20" s="1193"/>
      <c r="DT20" s="1193"/>
      <c r="DU20" s="1193"/>
      <c r="DV20" s="1193"/>
      <c r="DW20" s="1193"/>
      <c r="DX20" s="1193"/>
      <c r="DY20" s="1193"/>
      <c r="DZ20" s="1193"/>
      <c r="EA20" s="1193"/>
      <c r="EB20" s="1193"/>
      <c r="EC20" s="1193"/>
      <c r="ED20" s="1193"/>
      <c r="EE20" s="1193"/>
      <c r="EF20" s="1193"/>
      <c r="EG20" s="1193"/>
      <c r="EH20" s="1193"/>
      <c r="EI20" s="1193"/>
      <c r="EJ20" s="1193"/>
      <c r="EK20" s="1193"/>
      <c r="EL20" s="1193"/>
      <c r="EM20" s="1193"/>
      <c r="EN20" s="1193"/>
      <c r="EO20" s="1193"/>
      <c r="EP20" s="1193"/>
      <c r="EQ20" s="1193"/>
      <c r="ER20" s="1193"/>
      <c r="ES20" s="1193"/>
      <c r="ET20" s="1193"/>
      <c r="EU20" s="1193"/>
      <c r="EV20" s="1193"/>
      <c r="EW20" s="1193"/>
      <c r="EX20" s="1193"/>
      <c r="EY20" s="1193"/>
      <c r="EZ20" s="1193"/>
      <c r="FA20" s="1193"/>
      <c r="FB20" s="1193"/>
      <c r="FC20" s="1193"/>
      <c r="FD20" s="1193"/>
      <c r="FE20" s="1193"/>
      <c r="FF20" s="1193"/>
      <c r="FG20" s="1193"/>
      <c r="FH20" s="1193"/>
      <c r="FI20" s="1193"/>
      <c r="FJ20" s="1193"/>
      <c r="FK20" s="1193"/>
      <c r="FL20" s="1193"/>
      <c r="FM20" s="1193"/>
    </row>
    <row r="21" spans="1:169">
      <c r="A21" s="15"/>
      <c r="B21" s="21"/>
      <c r="C21" s="21"/>
      <c r="D21" s="21"/>
      <c r="E21" s="21"/>
      <c r="F21" s="21"/>
      <c r="G21" s="21"/>
    </row>
    <row r="22" spans="1:169">
      <c r="A22" s="15"/>
      <c r="B22" s="21"/>
      <c r="C22" s="21"/>
      <c r="D22" s="21"/>
      <c r="E22" s="21"/>
      <c r="F22" s="21"/>
      <c r="G22" s="21"/>
    </row>
  </sheetData>
  <mergeCells count="7">
    <mergeCell ref="G6:G7"/>
    <mergeCell ref="A6:A7"/>
    <mergeCell ref="B6:B7"/>
    <mergeCell ref="C6:C7"/>
    <mergeCell ref="D6:D7"/>
    <mergeCell ref="E6:E7"/>
    <mergeCell ref="F6:F7"/>
  </mergeCells>
  <hyperlinks>
    <hyperlink ref="A1" location="Índice!A1" display="Volver al Índice" xr:uid="{45AD29DD-689A-4F17-89D1-F5ADFBFEB64D}"/>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16</vt:i4>
      </vt:variant>
    </vt:vector>
  </HeadingPairs>
  <TitlesOfParts>
    <vt:vector size="74"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2025-07-08T00:49:01Z</dcterms:created>
  <dcterms:modified xsi:type="dcterms:W3CDTF">2025-07-08T00:49:21Z</dcterms:modified>
</cp:coreProperties>
</file>